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6" activeTab="20"/>
  </bookViews>
  <sheets>
    <sheet name="01.08.2022" sheetId="1" r:id="rId1"/>
    <sheet name="02.08.2022" sheetId="2" r:id="rId2"/>
    <sheet name="03.08.2022" sheetId="3" r:id="rId3"/>
    <sheet name="04.08.2022" sheetId="4" r:id="rId4"/>
    <sheet name="05.08.2022" sheetId="5" r:id="rId5"/>
    <sheet name="08.08.2022" sheetId="6" r:id="rId6"/>
    <sheet name="09.08.2022" sheetId="7" r:id="rId7"/>
    <sheet name="10.08.2022" sheetId="8" r:id="rId8"/>
    <sheet name="11.08.2022" sheetId="9" r:id="rId9"/>
    <sheet name="12.08.2022" sheetId="10" r:id="rId10"/>
    <sheet name="15.08.2022" sheetId="11" r:id="rId11"/>
    <sheet name="16.08.2022" sheetId="12" r:id="rId12"/>
    <sheet name="17.08.2022" sheetId="13" r:id="rId13"/>
    <sheet name="18.08.2022" sheetId="14" r:id="rId14"/>
    <sheet name="19.08.2022" sheetId="15" r:id="rId15"/>
    <sheet name="22.08.2022" sheetId="16" r:id="rId16"/>
    <sheet name="23.08.2022" sheetId="17" r:id="rId17"/>
    <sheet name="24.08.2022" sheetId="18" r:id="rId18"/>
    <sheet name="25.08.2022" sheetId="19" r:id="rId19"/>
    <sheet name="26.08.2022" sheetId="20" r:id="rId20"/>
    <sheet name="29.08.2022" sheetId="21" r:id="rId21"/>
    <sheet name="30.08.2022" sheetId="22" r:id="rId22"/>
    <sheet name="31.08.2022" sheetId="23" r:id="rId23"/>
  </sheets>
  <definedNames/>
  <calcPr fullCalcOnLoad="1"/>
</workbook>
</file>

<file path=xl/sharedStrings.xml><?xml version="1.0" encoding="utf-8"?>
<sst xmlns="http://schemas.openxmlformats.org/spreadsheetml/2006/main" count="705" uniqueCount="180">
  <si>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</si>
  <si>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</si>
  <si>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</si>
  <si>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</si>
  <si>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</si>
  <si>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</si>
  <si>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</si>
  <si>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</si>
  <si>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</si>
  <si>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</si>
  <si>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</si>
  <si>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</si>
  <si>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</si>
  <si>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</si>
  <si>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</si>
  <si>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</si>
  <si>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</si>
  <si>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>ENGIE</t>
  </si>
  <si>
    <t>INCALZIT, ILUMINAT SI FORTA MOTRICA</t>
  </si>
  <si>
    <t>STAVRE VALENTIN</t>
  </si>
  <si>
    <t>ALTE PRESTARI SERVICII</t>
  </si>
  <si>
    <t>STANLY COM MEDICAL</t>
  </si>
  <si>
    <t>DEZINFECTANTI</t>
  </si>
  <si>
    <t>BUGET DE STAT</t>
  </si>
  <si>
    <t xml:space="preserve">DOBANZI SI PENALITATI </t>
  </si>
  <si>
    <t>DEDEMAN</t>
  </si>
  <si>
    <t>BUNURI SI SERVICII</t>
  </si>
  <si>
    <t>ALTE OB DE INVENTAR</t>
  </si>
  <si>
    <t>REPARATII CURENTE</t>
  </si>
  <si>
    <t>IQ SUPORT SI SERVICII</t>
  </si>
  <si>
    <t>CARDURI</t>
  </si>
  <si>
    <t>CHELTUIELI PERSONAL</t>
  </si>
  <si>
    <t>CEC</t>
  </si>
  <si>
    <t>FORTUNA PREST SERV</t>
  </si>
  <si>
    <t>ROUMASPORT</t>
  </si>
  <si>
    <t>CHELTUIELI MATERIALE</t>
  </si>
  <si>
    <t>ORANGE COMUNICATIONS</t>
  </si>
  <si>
    <t>TELECOMUNICATII, TV, INTERNET</t>
  </si>
  <si>
    <t>ASOCIATIA DE ACREDITARE RENAR</t>
  </si>
  <si>
    <t>LINDE GAZ</t>
  </si>
  <si>
    <t>SALUBRITATE ECOLOGICA CISLAU</t>
  </si>
  <si>
    <t>APA,CANAL, SALUBRITATE</t>
  </si>
  <si>
    <t>DANY CRIS 93 PAPETARIE SRL</t>
  </si>
  <si>
    <t>FURNITURI DE BIROU</t>
  </si>
  <si>
    <t>D&amp;C REAL SOLUTIONS SRL</t>
  </si>
  <si>
    <t>COM SERVICE SRL</t>
  </si>
  <si>
    <t>TZMO ROMANIA</t>
  </si>
  <si>
    <t>MATERIALE PENTRU CURATENIE</t>
  </si>
  <si>
    <t>MILMAR DIVERS CONSTRUCT SRL</t>
  </si>
  <si>
    <t>KOREKT PRINT PAPER SRL</t>
  </si>
  <si>
    <t>EUROTOTAL COMP SRL</t>
  </si>
  <si>
    <t>FLEXAL IMPEX SRL</t>
  </si>
  <si>
    <t>DNS BIROTICA SRL</t>
  </si>
  <si>
    <t>ELEMAR SRL</t>
  </si>
  <si>
    <t>ALMATAR TRANS SRL</t>
  </si>
  <si>
    <t>SOCIETATEA ELECTRICA FURNIZARE SA</t>
  </si>
  <si>
    <t>ROX GAZ SRL</t>
  </si>
  <si>
    <t>RER SUD</t>
  </si>
  <si>
    <t>APA, CANAL SI SALUBRITATE</t>
  </si>
  <si>
    <t>COMPANIA DE APA S.A.</t>
  </si>
  <si>
    <t>DERATY MAX</t>
  </si>
  <si>
    <t>CONSILIUL LOCAL UNGURIU - SERVICIUL SALUBRIZARE</t>
  </si>
  <si>
    <t>CONSILIUL LOCAL SAPOCA - SERVICIUL SALUBRIZARE</t>
  </si>
  <si>
    <t>AUTOTRANZIT SRL</t>
  </si>
  <si>
    <t>CARBURANTI</t>
  </si>
  <si>
    <t>OMV PETROM MARKETING SRL</t>
  </si>
  <si>
    <t>COMPANIA NATIONALA POSTA ROMANA S.A.</t>
  </si>
  <si>
    <t>POSTA, TELECOMUNICATII, RADIO, TV, INTERNET</t>
  </si>
  <si>
    <t>RCS &amp; RDS SA</t>
  </si>
  <si>
    <t>MATERIALE SI PRESTARI DE SERVICII CU CARACTER FUNC</t>
  </si>
  <si>
    <t>LABORATOARELE BIOCLINICA SRL</t>
  </si>
  <si>
    <t>MEDICOM 94 S.R.L.</t>
  </si>
  <si>
    <t>MEDICAL HYPNOS S.R.L.</t>
  </si>
  <si>
    <t>DELEROM ACTIV S.R.L.</t>
  </si>
  <si>
    <t>IBERIA COM S.R.L.</t>
  </si>
  <si>
    <t>ALTE BUNURI SI SERVICII PENTRU ÎNTRETINERE SI FUNC</t>
  </si>
  <si>
    <t>INFOSOFT SRL</t>
  </si>
  <si>
    <t>FRIGOTEHNICA S.R.L.</t>
  </si>
  <si>
    <t>EUROSTING AAW INDUSTRY SRL</t>
  </si>
  <si>
    <t>FIZICIAN MEDICAL LUPARU MARCELA MANUELA</t>
  </si>
  <si>
    <t>REBECA SANPLANT SRL</t>
  </si>
  <si>
    <t>ARKAS PRODEXIM S.R.L.</t>
  </si>
  <si>
    <t>ELECTRO CHIT ACTIV SRL</t>
  </si>
  <si>
    <t>AIR LIQUIDE VITALAIRE ROMANIA SRL</t>
  </si>
  <si>
    <t>CONFIDENT SECURITY GUARD SRL</t>
  </si>
  <si>
    <t>TEHNO SRL</t>
  </si>
  <si>
    <t>CONSTAM AMBIENT SRL</t>
  </si>
  <si>
    <t>LINDE GAZ ROMANIA SRL</t>
  </si>
  <si>
    <t>SOFTEH PLUS SRL</t>
  </si>
  <si>
    <t>HELLIMED</t>
  </si>
  <si>
    <t>SINCRO TEMIS CREATIV S.R.L.</t>
  </si>
  <si>
    <t>AMP GRUP S.R.L.</t>
  </si>
  <si>
    <t>ROMCLEAN IMPORT SRL</t>
  </si>
  <si>
    <t>G &amp; G CONSULTING SRL</t>
  </si>
  <si>
    <t>DADA COMAPEL S.R.L.</t>
  </si>
  <si>
    <t>CLICK HIGH TECH SRL</t>
  </si>
  <si>
    <t>ROVIO COLECTION SRL</t>
  </si>
  <si>
    <t>ADMINISTRATIA BAZINALA DE APA BUZAU-IALOMITA</t>
  </si>
  <si>
    <t>VETRO DESIGN SRL</t>
  </si>
  <si>
    <t>STEDYAN COM SRL</t>
  </si>
  <si>
    <t>HRANA PENTRU OAMENI</t>
  </si>
  <si>
    <t>NISARA IMPEX SRL</t>
  </si>
  <si>
    <t>MERIDIAN AGROIND SRL</t>
  </si>
  <si>
    <t>OLYMEL FLAMINGO FOOD SRL</t>
  </si>
  <si>
    <t>COREX S.R.L.</t>
  </si>
  <si>
    <t>CAPISCO SERVCOM S.R.L.</t>
  </si>
  <si>
    <t>OVIPAN S.R.L.</t>
  </si>
  <si>
    <t>LEGUME FRUCTE COM SRL</t>
  </si>
  <si>
    <t>IMECO S.A.</t>
  </si>
  <si>
    <t>MEDICAMENTE</t>
  </si>
  <si>
    <t>MEDIMFARM SA</t>
  </si>
  <si>
    <t>EUROPHARM HOLDING SA</t>
  </si>
  <si>
    <t>PHARMA SA</t>
  </si>
  <si>
    <t>FELSIN FARM SRL</t>
  </si>
  <si>
    <t>FARMEXIM SA</t>
  </si>
  <si>
    <t>MEDIPLUS EXIM SRL</t>
  </si>
  <si>
    <t>HEPITES FARM SRL</t>
  </si>
  <si>
    <t>PHARMAFARM S.A.</t>
  </si>
  <si>
    <t>BIO EEL SRL</t>
  </si>
  <si>
    <t>ND PHARMA SRL</t>
  </si>
  <si>
    <t>FITERMAN DISTRIBUTION SRL</t>
  </si>
  <si>
    <t>ALLIANCE HEALTHCARE ROMANIA</t>
  </si>
  <si>
    <t>FILDAS TRADING SRL</t>
  </si>
  <si>
    <t>DONA LOGISTICA</t>
  </si>
  <si>
    <t>PHARM AHEAD</t>
  </si>
  <si>
    <t>FARMACEUTICA REMEDIA SA</t>
  </si>
  <si>
    <t>B.BRAUN MEDICAL SRL</t>
  </si>
  <si>
    <t>EPRUBETA FARM SRL</t>
  </si>
  <si>
    <t>MATERIALE SANITARE</t>
  </si>
  <si>
    <t>DENTOTAL PROTECT</t>
  </si>
  <si>
    <t>NOVA FIT 2000 SRL</t>
  </si>
  <si>
    <t>TUNIC PROD SRL</t>
  </si>
  <si>
    <t>CRIO - 2 S.R.L.</t>
  </si>
  <si>
    <t>AXA PHARM MEDCHIM</t>
  </si>
  <si>
    <t>NATURAL ES-MEDICAL S.R.L.</t>
  </si>
  <si>
    <t>BIZMED SRL</t>
  </si>
  <si>
    <t>SOCORO SUPPLY S.R.L.</t>
  </si>
  <si>
    <t>MIKROBIOLOGIE LABOR - TECHNIK DISTRIBUTIE SRL</t>
  </si>
  <si>
    <t>REACTIVI</t>
  </si>
  <si>
    <t>TODY LABORATORIES INT. SRL</t>
  </si>
  <si>
    <t>NOBIS LABORDIAGNOSTICA SRL</t>
  </si>
  <si>
    <t>BIO CHEM SOLUTIONS SRL</t>
  </si>
  <si>
    <t>REDALIN TEST</t>
  </si>
  <si>
    <t>VITROMED SRL</t>
  </si>
  <si>
    <t>NOUA TEI COM</t>
  </si>
  <si>
    <t>MEDISAN COM</t>
  </si>
  <si>
    <t>PROHEALTH MED S.R.L.</t>
  </si>
  <si>
    <t>ROMANS CONF S.R.L.</t>
  </si>
  <si>
    <t>LENJERIE SI ACCESORII DE PAT</t>
  </si>
  <si>
    <t>TEHNOMED SERVICE S.R.L.</t>
  </si>
  <si>
    <t>ALTE OBIECTE DE INVENTAR</t>
  </si>
  <si>
    <t>ALEX COMPANY SRL</t>
  </si>
  <si>
    <t>DOCTORZET DISTRIBUTION</t>
  </si>
  <si>
    <t>ARITHERM PROFIL LINE SYSTEM S.R.L.</t>
  </si>
  <si>
    <t>GEMCARD SERVICES SRL</t>
  </si>
  <si>
    <t>CITY URBAN ABSOLUT S.R.L.</t>
  </si>
  <si>
    <t>NEW MEDICAL PROIECT SRL</t>
  </si>
  <si>
    <t>PROTECTIA MUNCII</t>
  </si>
  <si>
    <t>EXIGENT MEDIA S.R.L.</t>
  </si>
  <si>
    <t>RECLAMA SI PUBLICITATE</t>
  </si>
  <si>
    <t>CONCEPT MOBILI COLLECTION S.R.L.</t>
  </si>
  <si>
    <t>SCOALA NATIONALA DE SANATATE PUBLICA BUCURESTI</t>
  </si>
  <si>
    <t>PREGATIRE PROFESIONALA</t>
  </si>
  <si>
    <t>APM BUZAU</t>
  </si>
  <si>
    <t>BELLA NOVA CASSA</t>
  </si>
  <si>
    <t>CUMPANA</t>
  </si>
  <si>
    <t>GEM CARD SERVICES</t>
  </si>
  <si>
    <t>COMUNA UNGURIU SERV APA</t>
  </si>
  <si>
    <t>APA, CANAL , SALUBRITATE</t>
  </si>
  <si>
    <t xml:space="preserve">CONS LOCAL UNGURIU SERV SALUBRITATE </t>
  </si>
  <si>
    <t xml:space="preserve">ENGIE </t>
  </si>
  <si>
    <t>ILUMINAT, INCALZIT SI FORTA MOTRICA</t>
  </si>
  <si>
    <t>INFO WORD</t>
  </si>
  <si>
    <t>INFO MEDIA HOUSE</t>
  </si>
  <si>
    <t>MONITORUL OFICIAL</t>
  </si>
  <si>
    <t>BUGET.ASIGURARI SOCIALE</t>
  </si>
  <si>
    <t>CONTRIBUTII SALARIALE</t>
  </si>
  <si>
    <t>CONTRIBUTII HANDICAPATI</t>
  </si>
  <si>
    <t>IAHIM ARI TERM</t>
  </si>
  <si>
    <t>ALTE BUBURI SI SERVICII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</si>
</sst>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m/dd/yyyy"/>
    <numFmt numFmtId="165" formatCode="#,#00.00;[Red]\-#,#0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Alignment="0" applyProtection="0"/>
    <xf numFmtId="0" fontId="14" fillId="9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8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12" xfId="0" applyFont="1" applyBorder="1" applyAlignment="1">
      <alignment horizontal="left"/>
    </xf>
    <xf numFmtId="165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Fon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0" xfId="0" applyNumberFormat="1" applyAlignment="1">
      <alignment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4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 1" xfId="47"/>
    <cellStyle name="Heading 1 1" xfId="48"/>
    <cellStyle name="Heading 2 1" xfId="49"/>
    <cellStyle name="Heading 3" xfId="50"/>
    <cellStyle name="Heading 4" xfId="51"/>
    <cellStyle name="Input" xfId="52"/>
    <cellStyle name="Linked Cell" xfId="53"/>
    <cellStyle name="Neutral 1" xfId="54"/>
    <cellStyle name="Note 1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A1">
      <selection activeCell="A59" sqref="A59"/>
    </sheetView>
  </sheetViews>
  <sheetFormatPr defaultColWidth="9.140625" defaultRowHeight="12.75"/>
  <cols>
    <col min="1" max="1" width="30.28125" style="0" customWidth="1"/>
    <col min="2" max="2" width="15.421875" style="0" customWidth="1"/>
    <col min="3" max="3" width="23.7109375" style="0" customWidth="1"/>
    <col min="4" max="4" width="35.421875" style="0" customWidth="1"/>
  </cols>
  <sheetData>
    <row r="4" spans="1:4" ht="15.75">
      <c r="A4" s="30" t="s">
        <v>0</v>
      </c>
      <c r="B4" s="30"/>
      <c r="C4" s="30"/>
      <c r="D4" s="30"/>
    </row>
    <row r="5" spans="1:4" ht="15.75">
      <c r="A5" s="30" t="s">
        <v>1</v>
      </c>
      <c r="B5" s="30"/>
      <c r="C5" s="30"/>
      <c r="D5" s="30"/>
    </row>
    <row r="11" spans="1:4" ht="12.75" customHeight="1">
      <c r="A11" s="31" t="s">
        <v>2</v>
      </c>
      <c r="B11" s="31" t="s">
        <v>3</v>
      </c>
      <c r="C11" s="32" t="s">
        <v>4</v>
      </c>
      <c r="D11" s="32" t="s">
        <v>5</v>
      </c>
    </row>
    <row r="12" spans="1:4" ht="12.75">
      <c r="A12" s="31"/>
      <c r="B12" s="31"/>
      <c r="C12" s="32"/>
      <c r="D12" s="32"/>
    </row>
    <row r="13" spans="1:4" ht="12.75">
      <c r="A13" s="31"/>
      <c r="B13" s="31"/>
      <c r="C13" s="32"/>
      <c r="D13" s="32"/>
    </row>
    <row r="14" spans="1:4" ht="15.75" customHeight="1">
      <c r="A14" s="33" t="s">
        <v>6</v>
      </c>
      <c r="B14" s="34">
        <f>B16</f>
        <v>0</v>
      </c>
      <c r="C14" s="35"/>
      <c r="D14" s="35"/>
    </row>
    <row r="15" spans="1:4" ht="12.75">
      <c r="A15" s="33"/>
      <c r="B15" s="34"/>
      <c r="C15" s="35"/>
      <c r="D15" s="35"/>
    </row>
    <row r="16" spans="1:4" ht="12.75">
      <c r="A16" s="2"/>
      <c r="B16" s="3"/>
      <c r="C16" s="2"/>
      <c r="D16" s="2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33" t="s">
        <v>7</v>
      </c>
      <c r="B23" s="34">
        <f>B25+B26+B27+B28+B29+B30+B31+B32</f>
        <v>0</v>
      </c>
      <c r="C23" s="35"/>
      <c r="D23" s="35"/>
    </row>
    <row r="24" spans="1:4" ht="12.75">
      <c r="A24" s="33"/>
      <c r="B24" s="34"/>
      <c r="C24" s="35"/>
      <c r="D24" s="35"/>
    </row>
    <row r="25" spans="1:4" ht="15.75">
      <c r="A25" s="4"/>
      <c r="B25" s="5"/>
      <c r="C25" s="6"/>
      <c r="D25" s="6"/>
    </row>
    <row r="26" spans="1:4" ht="15.75">
      <c r="A26" s="4"/>
      <c r="B26" s="5"/>
      <c r="C26" s="7"/>
      <c r="D26" s="6"/>
    </row>
    <row r="27" spans="1:4" ht="15.75">
      <c r="A27" s="4"/>
      <c r="B27" s="5"/>
      <c r="C27" s="6"/>
      <c r="D27" s="6"/>
    </row>
    <row r="28" spans="1:4" ht="15.75">
      <c r="A28" s="4"/>
      <c r="B28" s="5"/>
      <c r="C28" s="7"/>
      <c r="D28" s="2"/>
    </row>
    <row r="29" spans="1:4" ht="15.75">
      <c r="A29" s="4"/>
      <c r="B29" s="5"/>
      <c r="C29" s="7"/>
      <c r="D29" s="2"/>
    </row>
    <row r="30" spans="1:4" ht="15.75">
      <c r="A30" s="4"/>
      <c r="B30" s="5"/>
      <c r="C30" s="7"/>
      <c r="D30" s="2"/>
    </row>
    <row r="31" spans="1:4" ht="15.75">
      <c r="A31" s="4"/>
      <c r="B31" s="5"/>
      <c r="C31" s="7"/>
      <c r="D31" s="2"/>
    </row>
    <row r="32" spans="1:4" ht="15.75">
      <c r="A32" s="4"/>
      <c r="B32" s="5"/>
      <c r="C32" s="7"/>
      <c r="D32" s="2"/>
    </row>
    <row r="33" spans="1:4" ht="12.75">
      <c r="A33" s="2"/>
      <c r="B33" s="8"/>
      <c r="C33" s="7"/>
      <c r="D33" s="2"/>
    </row>
    <row r="34" spans="1:4" ht="12.75">
      <c r="A34" s="2"/>
      <c r="B34" s="9"/>
      <c r="C34" s="7"/>
      <c r="D34" s="2"/>
    </row>
    <row r="35" spans="1:4" ht="12.75">
      <c r="A35" s="2"/>
      <c r="B35" s="9"/>
      <c r="C35" s="10"/>
      <c r="D35" s="11"/>
    </row>
    <row r="36" spans="1:4" ht="12.75">
      <c r="A36" s="2"/>
      <c r="B36" s="3"/>
      <c r="C36" s="2"/>
      <c r="D36" s="2"/>
    </row>
    <row r="37" spans="1:4" ht="12.75">
      <c r="A37" s="2"/>
      <c r="B37" s="3"/>
      <c r="C37" s="2"/>
      <c r="D37" s="2"/>
    </row>
    <row r="38" spans="1:4" ht="12.75">
      <c r="A38" s="2"/>
      <c r="B38" s="3"/>
      <c r="C38" s="2"/>
      <c r="D38" s="2"/>
    </row>
    <row r="39" spans="1:4" ht="12.75">
      <c r="A39" s="2"/>
      <c r="B39" s="3"/>
      <c r="C39" s="2"/>
      <c r="D39" s="2"/>
    </row>
    <row r="40" spans="1:4" ht="12.75">
      <c r="A40" s="2"/>
      <c r="B40" s="3"/>
      <c r="C40" s="2"/>
      <c r="D40" s="2"/>
    </row>
    <row r="41" spans="1:4" ht="12.75">
      <c r="A41" s="2"/>
      <c r="B41" s="3"/>
      <c r="C41" s="2"/>
      <c r="D41" s="2"/>
    </row>
    <row r="42" spans="1:4" ht="18" customHeight="1">
      <c r="A42" s="36" t="s">
        <v>8</v>
      </c>
      <c r="B42" s="34">
        <v>0</v>
      </c>
      <c r="C42" s="35"/>
      <c r="D42" s="35"/>
    </row>
    <row r="43" spans="1:4" ht="15.75" customHeight="1">
      <c r="A43" s="36"/>
      <c r="B43" s="34"/>
      <c r="C43" s="35"/>
      <c r="D43" s="35"/>
    </row>
    <row r="44" spans="1:4" ht="12.75">
      <c r="A44" s="2"/>
      <c r="B44" s="3"/>
      <c r="C44" s="2"/>
      <c r="D44" s="2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33" t="s">
        <v>9</v>
      </c>
      <c r="B50" s="34">
        <f>B52+B53</f>
        <v>0</v>
      </c>
      <c r="C50" s="35"/>
      <c r="D50" s="35"/>
    </row>
    <row r="51" spans="1:4" ht="12.75">
      <c r="A51" s="33"/>
      <c r="B51" s="34"/>
      <c r="C51" s="35"/>
      <c r="D51" s="35"/>
    </row>
    <row r="52" spans="1:4" ht="12.75">
      <c r="A52" s="2"/>
      <c r="B52" s="3"/>
      <c r="C52" s="2"/>
      <c r="D52" s="2"/>
    </row>
    <row r="53" spans="1:4" ht="12.75">
      <c r="A53" s="2"/>
      <c r="B53" s="3"/>
      <c r="C53" s="2"/>
      <c r="D53" s="2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5.75">
      <c r="A56" s="12" t="s">
        <v>10</v>
      </c>
      <c r="B56" s="1">
        <f>B14+B23+B42+B50</f>
        <v>0</v>
      </c>
      <c r="C56" s="12"/>
      <c r="D56" s="12"/>
    </row>
    <row r="57" ht="12.75">
      <c r="B57" s="13"/>
    </row>
    <row r="58" ht="12.75">
      <c r="B58" s="13"/>
    </row>
    <row r="59" spans="1:4" ht="15.75">
      <c r="A59" s="14" t="s">
        <v>11</v>
      </c>
      <c r="B59" s="13"/>
      <c r="C59" s="30" t="s">
        <v>12</v>
      </c>
      <c r="D59" s="30"/>
    </row>
    <row r="60" spans="1:4" ht="15.75">
      <c r="A60" s="15" t="s">
        <v>13</v>
      </c>
      <c r="B60" s="13"/>
      <c r="C60" s="37" t="s">
        <v>14</v>
      </c>
      <c r="D60" s="37"/>
    </row>
    <row r="61" ht="12.75">
      <c r="B61" s="13"/>
    </row>
    <row r="62" ht="12.75">
      <c r="B62" s="13"/>
    </row>
    <row r="63" ht="12.75">
      <c r="B63" s="13"/>
    </row>
    <row r="64" spans="2:4" ht="15.75">
      <c r="B64" s="13"/>
      <c r="C64" s="30" t="s">
        <v>15</v>
      </c>
      <c r="D64" s="30"/>
    </row>
    <row r="65" spans="2:4" ht="15.75">
      <c r="B65" s="13"/>
      <c r="C65" s="30" t="s">
        <v>16</v>
      </c>
      <c r="D65" s="30"/>
    </row>
  </sheetData>
  <sheetProtection selectLockedCells="1" selectUnlockedCells="1"/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3:A24"/>
    <mergeCell ref="B23:B24"/>
    <mergeCell ref="C23:C24"/>
    <mergeCell ref="D23:D24"/>
    <mergeCell ref="A14:A15"/>
    <mergeCell ref="B14:B15"/>
    <mergeCell ref="C14:C15"/>
    <mergeCell ref="D14:D15"/>
    <mergeCell ref="A4:D4"/>
    <mergeCell ref="A5:D5"/>
    <mergeCell ref="A11:A13"/>
    <mergeCell ref="B11:B13"/>
    <mergeCell ref="C11:C13"/>
    <mergeCell ref="D11:D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9">
      <selection activeCell="B58" sqref="B58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391946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>
        <v>391946</v>
      </c>
      <c r="C17" s="2" t="s">
        <v>32</v>
      </c>
      <c r="D17" s="2" t="s">
        <v>31</v>
      </c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0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/>
      <c r="C26" s="10"/>
      <c r="D26" s="11"/>
    </row>
    <row r="27" spans="1:4" ht="12.75">
      <c r="A27" s="2"/>
      <c r="B27" s="18"/>
      <c r="C27" s="20"/>
      <c r="D27" s="19"/>
    </row>
    <row r="28" spans="1:4" ht="12.75">
      <c r="A28" s="2"/>
      <c r="B28" s="18"/>
      <c r="C28" s="20"/>
      <c r="D28" s="19"/>
    </row>
    <row r="29" spans="1:4" ht="12.75">
      <c r="A29" s="2"/>
      <c r="B29" s="18"/>
      <c r="C29" s="20"/>
      <c r="D29" s="19"/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B51+B43+B24+B15</f>
        <v>391946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10">
      <selection activeCell="D36" sqref="D36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0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/>
      <c r="C26" s="10"/>
      <c r="D26" s="11"/>
    </row>
    <row r="27" spans="1:4" ht="12.75">
      <c r="A27" s="2"/>
      <c r="B27" s="18"/>
      <c r="C27" s="20"/>
      <c r="D27" s="19"/>
    </row>
    <row r="28" spans="1:4" ht="12.75">
      <c r="A28" s="2"/>
      <c r="B28" s="18"/>
      <c r="C28" s="20"/>
      <c r="D28" s="19"/>
    </row>
    <row r="29" spans="1:4" ht="12.75">
      <c r="A29" s="2"/>
      <c r="B29" s="18"/>
      <c r="C29" s="20"/>
      <c r="D29" s="19"/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</f>
        <v>0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13">
      <selection activeCell="B27" sqref="B27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29544.13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>
        <v>29544.13</v>
      </c>
      <c r="C26" s="10" t="s">
        <v>33</v>
      </c>
      <c r="D26" s="11" t="s">
        <v>27</v>
      </c>
    </row>
    <row r="27" spans="1:4" ht="12.75">
      <c r="A27" s="2"/>
      <c r="B27" s="18"/>
      <c r="C27" s="20"/>
      <c r="D27" s="19"/>
    </row>
    <row r="28" spans="1:4" ht="12.75">
      <c r="A28" s="2"/>
      <c r="B28" s="18"/>
      <c r="C28" s="20"/>
      <c r="D28" s="19"/>
    </row>
    <row r="29" spans="1:4" ht="12.75">
      <c r="A29" s="2"/>
      <c r="B29" s="18"/>
      <c r="C29" s="20"/>
      <c r="D29" s="19"/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</f>
        <v>29544.13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34">
      <selection activeCell="B26" sqref="B26:B28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2891.8199999999997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>
        <v>1049.87</v>
      </c>
      <c r="C26" s="10" t="s">
        <v>34</v>
      </c>
      <c r="D26" s="11" t="s">
        <v>27</v>
      </c>
    </row>
    <row r="27" spans="1:4" ht="12.75">
      <c r="A27" s="2"/>
      <c r="B27" s="18">
        <v>41.95</v>
      </c>
      <c r="C27" s="10" t="s">
        <v>34</v>
      </c>
      <c r="D27" s="19" t="s">
        <v>26</v>
      </c>
    </row>
    <row r="28" spans="1:4" ht="12.75">
      <c r="A28" s="2"/>
      <c r="B28" s="18">
        <v>1800</v>
      </c>
      <c r="C28" s="20" t="s">
        <v>32</v>
      </c>
      <c r="D28" s="19" t="s">
        <v>35</v>
      </c>
    </row>
    <row r="29" spans="1:4" ht="12.75">
      <c r="A29" s="2"/>
      <c r="B29" s="18"/>
      <c r="C29" s="20"/>
      <c r="D29" s="19"/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</f>
        <v>2891.8199999999997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34">
      <selection activeCell="D36" sqref="D36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0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/>
      <c r="C26" s="10"/>
      <c r="D26" s="11"/>
    </row>
    <row r="27" spans="1:4" ht="12.75">
      <c r="A27" s="2"/>
      <c r="B27" s="18"/>
      <c r="C27" s="20"/>
      <c r="D27" s="19"/>
    </row>
    <row r="28" spans="1:4" ht="12.75">
      <c r="A28" s="2"/>
      <c r="B28" s="18"/>
      <c r="C28" s="20"/>
      <c r="D28" s="19"/>
    </row>
    <row r="29" spans="1:4" ht="12.75">
      <c r="A29" s="2"/>
      <c r="B29" s="18"/>
      <c r="C29" s="20"/>
      <c r="D29" s="19"/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</f>
        <v>0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22">
      <selection activeCell="B26" sqref="B26:B29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38.003906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8418.7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>
        <v>1596.79</v>
      </c>
      <c r="C26" s="10" t="s">
        <v>36</v>
      </c>
      <c r="D26" s="11" t="s">
        <v>37</v>
      </c>
    </row>
    <row r="27" spans="1:4" ht="12.75">
      <c r="A27" s="2"/>
      <c r="B27" s="18">
        <v>381.63</v>
      </c>
      <c r="C27" s="20" t="s">
        <v>38</v>
      </c>
      <c r="D27" s="19" t="s">
        <v>20</v>
      </c>
    </row>
    <row r="28" spans="1:4" ht="12.75">
      <c r="A28" s="2"/>
      <c r="B28" s="18">
        <v>3252.03</v>
      </c>
      <c r="C28" s="20" t="s">
        <v>39</v>
      </c>
      <c r="D28" s="19" t="s">
        <v>20</v>
      </c>
    </row>
    <row r="29" spans="1:4" ht="12.75">
      <c r="A29" s="2"/>
      <c r="B29" s="18">
        <v>3188.25</v>
      </c>
      <c r="C29" s="20" t="s">
        <v>40</v>
      </c>
      <c r="D29" s="19" t="s">
        <v>41</v>
      </c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</f>
        <v>8418.7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1">
      <selection activeCell="D36" sqref="D36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0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/>
      <c r="C26" s="10"/>
      <c r="D26" s="11"/>
    </row>
    <row r="27" spans="1:4" ht="12.75">
      <c r="A27" s="2"/>
      <c r="B27" s="18"/>
      <c r="C27" s="20"/>
      <c r="D27" s="19"/>
    </row>
    <row r="28" spans="1:4" ht="12.75">
      <c r="A28" s="2"/>
      <c r="B28" s="18"/>
      <c r="C28" s="20"/>
      <c r="D28" s="19"/>
    </row>
    <row r="29" spans="1:4" ht="12.75">
      <c r="A29" s="2"/>
      <c r="B29" s="18"/>
      <c r="C29" s="20"/>
      <c r="D29" s="19"/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</f>
        <v>0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7">
      <selection activeCell="D36" sqref="D36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0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/>
      <c r="C26" s="10"/>
      <c r="D26" s="11"/>
    </row>
    <row r="27" spans="1:4" ht="12.75">
      <c r="A27" s="2"/>
      <c r="B27" s="18"/>
      <c r="C27" s="20"/>
      <c r="D27" s="19"/>
    </row>
    <row r="28" spans="1:4" ht="12.75">
      <c r="A28" s="2"/>
      <c r="B28" s="18"/>
      <c r="C28" s="20"/>
      <c r="D28" s="19"/>
    </row>
    <row r="29" spans="1:4" ht="12.75">
      <c r="A29" s="2"/>
      <c r="B29" s="18"/>
      <c r="C29" s="20"/>
      <c r="D29" s="19"/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</f>
        <v>0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171"/>
  <sheetViews>
    <sheetView workbookViewId="0" topLeftCell="A138">
      <selection activeCell="B26" sqref="B26:B146"/>
    </sheetView>
  </sheetViews>
  <sheetFormatPr defaultColWidth="9.140625" defaultRowHeight="12.75"/>
  <cols>
    <col min="1" max="1" width="32.140625" style="0" customWidth="1"/>
    <col min="2" max="2" width="16.28125" style="0" customWidth="1"/>
    <col min="3" max="3" width="52.140625" style="0" customWidth="1"/>
    <col min="4" max="4" width="58.710937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SUM(B26:B146)</f>
        <v>1002507.65</v>
      </c>
      <c r="C24" s="35"/>
      <c r="D24" s="35"/>
    </row>
    <row r="25" spans="1:4" ht="12.75">
      <c r="A25" s="33"/>
      <c r="B25" s="34"/>
      <c r="C25" s="35"/>
      <c r="D25" s="35"/>
    </row>
    <row r="26" spans="1:4" ht="15.75">
      <c r="A26" s="24"/>
      <c r="B26" s="25">
        <v>3333.93</v>
      </c>
      <c r="C26" s="16" t="s">
        <v>42</v>
      </c>
      <c r="D26" s="16" t="s">
        <v>43</v>
      </c>
    </row>
    <row r="27" spans="1:4" ht="15.75">
      <c r="A27" s="24"/>
      <c r="B27" s="25">
        <v>17250</v>
      </c>
      <c r="C27" s="16" t="s">
        <v>44</v>
      </c>
      <c r="D27" s="16" t="s">
        <v>43</v>
      </c>
    </row>
    <row r="28" spans="1:4" ht="15.75">
      <c r="A28" s="24"/>
      <c r="B28" s="25">
        <v>833</v>
      </c>
      <c r="C28" s="16" t="s">
        <v>45</v>
      </c>
      <c r="D28" s="16" t="s">
        <v>43</v>
      </c>
    </row>
    <row r="29" spans="1:4" ht="15.75">
      <c r="A29" s="24"/>
      <c r="B29" s="25">
        <v>4184.04</v>
      </c>
      <c r="C29" s="16" t="s">
        <v>46</v>
      </c>
      <c r="D29" s="16" t="s">
        <v>47</v>
      </c>
    </row>
    <row r="30" spans="1:4" ht="15.75">
      <c r="A30" s="24"/>
      <c r="B30" s="25">
        <v>880.6</v>
      </c>
      <c r="C30" s="16" t="s">
        <v>48</v>
      </c>
      <c r="D30" s="16" t="s">
        <v>47</v>
      </c>
    </row>
    <row r="31" spans="1:4" ht="15.75">
      <c r="A31" s="24"/>
      <c r="B31" s="25">
        <v>2090.83</v>
      </c>
      <c r="C31" s="16" t="s">
        <v>49</v>
      </c>
      <c r="D31" s="16" t="s">
        <v>47</v>
      </c>
    </row>
    <row r="32" spans="1:4" ht="15.75">
      <c r="A32" s="24"/>
      <c r="B32" s="25">
        <v>10917.06</v>
      </c>
      <c r="C32" s="16" t="s">
        <v>50</v>
      </c>
      <c r="D32" s="16" t="s">
        <v>47</v>
      </c>
    </row>
    <row r="33" spans="1:4" ht="15.75">
      <c r="A33" s="24"/>
      <c r="B33" s="25">
        <v>366.52</v>
      </c>
      <c r="C33" s="16" t="s">
        <v>51</v>
      </c>
      <c r="D33" s="16" t="s">
        <v>47</v>
      </c>
    </row>
    <row r="34" spans="1:4" ht="15.75">
      <c r="A34" s="24"/>
      <c r="B34" s="25">
        <v>15903.52</v>
      </c>
      <c r="C34" s="16" t="s">
        <v>52</v>
      </c>
      <c r="D34" s="16" t="s">
        <v>47</v>
      </c>
    </row>
    <row r="35" spans="1:4" ht="15.75">
      <c r="A35" s="24"/>
      <c r="B35" s="25">
        <v>1594.2</v>
      </c>
      <c r="C35" s="16" t="s">
        <v>53</v>
      </c>
      <c r="D35" s="16" t="s">
        <v>18</v>
      </c>
    </row>
    <row r="36" spans="1:4" ht="15.75">
      <c r="A36" s="24"/>
      <c r="B36" s="25">
        <v>51145</v>
      </c>
      <c r="C36" s="16" t="s">
        <v>54</v>
      </c>
      <c r="D36" s="16" t="s">
        <v>18</v>
      </c>
    </row>
    <row r="37" spans="1:4" ht="15.75">
      <c r="A37" s="24"/>
      <c r="B37" s="25">
        <v>163442.67</v>
      </c>
      <c r="C37" s="16" t="s">
        <v>55</v>
      </c>
      <c r="D37" s="16" t="s">
        <v>18</v>
      </c>
    </row>
    <row r="38" spans="1:4" ht="15.75">
      <c r="A38" s="24"/>
      <c r="B38" s="25">
        <v>2187.5</v>
      </c>
      <c r="C38" s="16" t="s">
        <v>56</v>
      </c>
      <c r="D38" s="16" t="s">
        <v>18</v>
      </c>
    </row>
    <row r="39" spans="1:4" ht="15.75">
      <c r="A39" s="24"/>
      <c r="B39" s="25">
        <v>559.65</v>
      </c>
      <c r="C39" s="16" t="s">
        <v>57</v>
      </c>
      <c r="D39" s="16" t="s">
        <v>58</v>
      </c>
    </row>
    <row r="40" spans="1:4" ht="15.75">
      <c r="A40" s="24"/>
      <c r="B40" s="25">
        <v>15623.48</v>
      </c>
      <c r="C40" s="16" t="s">
        <v>59</v>
      </c>
      <c r="D40" s="16" t="s">
        <v>58</v>
      </c>
    </row>
    <row r="41" spans="1:4" ht="15.75">
      <c r="A41" s="24"/>
      <c r="B41" s="25">
        <v>10607.61</v>
      </c>
      <c r="C41" s="16" t="s">
        <v>60</v>
      </c>
      <c r="D41" s="16" t="s">
        <v>58</v>
      </c>
    </row>
    <row r="42" spans="1:4" ht="15.75">
      <c r="A42" s="24"/>
      <c r="B42" s="25">
        <v>9520</v>
      </c>
      <c r="C42" s="16" t="s">
        <v>61</v>
      </c>
      <c r="D42" s="16" t="s">
        <v>58</v>
      </c>
    </row>
    <row r="43" spans="1:4" ht="15.75">
      <c r="A43" s="24"/>
      <c r="B43" s="25">
        <v>19436.5</v>
      </c>
      <c r="C43" s="16" t="s">
        <v>62</v>
      </c>
      <c r="D43" s="16" t="s">
        <v>58</v>
      </c>
    </row>
    <row r="44" spans="1:4" ht="15.75">
      <c r="A44" s="24"/>
      <c r="B44" s="25">
        <v>680</v>
      </c>
      <c r="C44" s="16" t="s">
        <v>63</v>
      </c>
      <c r="D44" s="16" t="s">
        <v>64</v>
      </c>
    </row>
    <row r="45" spans="1:4" ht="15.75">
      <c r="A45" s="24"/>
      <c r="B45" s="25">
        <v>13613.92</v>
      </c>
      <c r="C45" s="16" t="s">
        <v>65</v>
      </c>
      <c r="D45" s="16" t="s">
        <v>64</v>
      </c>
    </row>
    <row r="46" spans="1:4" ht="15.75">
      <c r="A46" s="24"/>
      <c r="B46" s="25">
        <v>2517.67</v>
      </c>
      <c r="C46" s="16" t="s">
        <v>66</v>
      </c>
      <c r="D46" s="16" t="s">
        <v>67</v>
      </c>
    </row>
    <row r="47" spans="1:4" ht="15.75">
      <c r="A47" s="24"/>
      <c r="B47" s="25">
        <v>355.81</v>
      </c>
      <c r="C47" s="16" t="s">
        <v>68</v>
      </c>
      <c r="D47" s="16" t="s">
        <v>67</v>
      </c>
    </row>
    <row r="48" spans="1:4" ht="15.75">
      <c r="A48" s="24"/>
      <c r="B48" s="25">
        <v>2117.25</v>
      </c>
      <c r="C48" s="16" t="s">
        <v>42</v>
      </c>
      <c r="D48" s="16" t="s">
        <v>69</v>
      </c>
    </row>
    <row r="49" spans="1:4" ht="15.75">
      <c r="A49" s="24"/>
      <c r="B49" s="25">
        <v>2877.5</v>
      </c>
      <c r="C49" s="16" t="s">
        <v>70</v>
      </c>
      <c r="D49" s="16" t="s">
        <v>69</v>
      </c>
    </row>
    <row r="50" spans="1:4" ht="15.75">
      <c r="A50" s="24"/>
      <c r="B50" s="25">
        <v>760</v>
      </c>
      <c r="C50" s="16" t="s">
        <v>71</v>
      </c>
      <c r="D50" s="16" t="s">
        <v>69</v>
      </c>
    </row>
    <row r="51" spans="1:4" ht="15.75">
      <c r="A51" s="24"/>
      <c r="B51" s="25">
        <v>11500</v>
      </c>
      <c r="C51" s="16" t="s">
        <v>72</v>
      </c>
      <c r="D51" s="16" t="s">
        <v>69</v>
      </c>
    </row>
    <row r="52" spans="1:4" ht="15.75">
      <c r="A52" s="24"/>
      <c r="B52" s="25">
        <v>4188.8</v>
      </c>
      <c r="C52" s="16" t="s">
        <v>73</v>
      </c>
      <c r="D52" s="16" t="s">
        <v>69</v>
      </c>
    </row>
    <row r="53" spans="1:4" ht="15.75">
      <c r="A53" s="24"/>
      <c r="B53" s="25">
        <v>977.87</v>
      </c>
      <c r="C53" s="16" t="s">
        <v>74</v>
      </c>
      <c r="D53" s="16" t="s">
        <v>75</v>
      </c>
    </row>
    <row r="54" spans="1:4" ht="15.75">
      <c r="A54" s="24"/>
      <c r="B54" s="25">
        <v>1904</v>
      </c>
      <c r="C54" s="16" t="s">
        <v>76</v>
      </c>
      <c r="D54" s="16" t="s">
        <v>75</v>
      </c>
    </row>
    <row r="55" spans="1:4" ht="15.75">
      <c r="A55" s="24"/>
      <c r="B55" s="25">
        <v>10477.95</v>
      </c>
      <c r="C55" s="16" t="s">
        <v>77</v>
      </c>
      <c r="D55" s="16" t="s">
        <v>75</v>
      </c>
    </row>
    <row r="56" spans="1:4" ht="15.75">
      <c r="A56" s="24"/>
      <c r="B56" s="25">
        <v>1342.32</v>
      </c>
      <c r="C56" s="16" t="s">
        <v>78</v>
      </c>
      <c r="D56" s="16" t="s">
        <v>75</v>
      </c>
    </row>
    <row r="57" spans="1:4" ht="15.75">
      <c r="A57" s="24"/>
      <c r="B57" s="25">
        <v>3000</v>
      </c>
      <c r="C57" s="16" t="s">
        <v>79</v>
      </c>
      <c r="D57" s="16" t="s">
        <v>75</v>
      </c>
    </row>
    <row r="58" spans="1:4" ht="15.75">
      <c r="A58" s="24"/>
      <c r="B58" s="25">
        <v>579</v>
      </c>
      <c r="C58" s="16" t="s">
        <v>80</v>
      </c>
      <c r="D58" s="16" t="s">
        <v>75</v>
      </c>
    </row>
    <row r="59" spans="1:4" ht="15.75">
      <c r="A59" s="24"/>
      <c r="B59" s="25">
        <v>297.5</v>
      </c>
      <c r="C59" s="16" t="s">
        <v>81</v>
      </c>
      <c r="D59" s="16" t="s">
        <v>75</v>
      </c>
    </row>
    <row r="60" spans="1:4" ht="15.75">
      <c r="A60" s="24"/>
      <c r="B60" s="25">
        <v>1820.7</v>
      </c>
      <c r="C60" s="16" t="s">
        <v>44</v>
      </c>
      <c r="D60" s="16" t="s">
        <v>75</v>
      </c>
    </row>
    <row r="61" spans="1:4" ht="15.75">
      <c r="A61" s="24"/>
      <c r="B61" s="25">
        <v>6652.1</v>
      </c>
      <c r="C61" s="16" t="s">
        <v>82</v>
      </c>
      <c r="D61" s="16" t="s">
        <v>75</v>
      </c>
    </row>
    <row r="62" spans="1:4" ht="15.75">
      <c r="A62" s="24"/>
      <c r="B62" s="25">
        <v>900</v>
      </c>
      <c r="C62" s="16" t="s">
        <v>83</v>
      </c>
      <c r="D62" s="16" t="s">
        <v>75</v>
      </c>
    </row>
    <row r="63" spans="1:4" ht="15.75">
      <c r="A63" s="24"/>
      <c r="B63" s="25">
        <v>5533.5</v>
      </c>
      <c r="C63" s="16" t="s">
        <v>84</v>
      </c>
      <c r="D63" s="16" t="s">
        <v>75</v>
      </c>
    </row>
    <row r="64" spans="1:4" ht="15.75">
      <c r="A64" s="24"/>
      <c r="B64" s="25">
        <v>1319.76</v>
      </c>
      <c r="C64" s="16" t="s">
        <v>53</v>
      </c>
      <c r="D64" s="16" t="s">
        <v>75</v>
      </c>
    </row>
    <row r="65" spans="1:4" ht="15.75">
      <c r="A65" s="24"/>
      <c r="B65" s="25">
        <v>15002.93</v>
      </c>
      <c r="C65" s="16" t="s">
        <v>85</v>
      </c>
      <c r="D65" s="16" t="s">
        <v>75</v>
      </c>
    </row>
    <row r="66" spans="1:4" ht="15.75">
      <c r="A66" s="24"/>
      <c r="B66" s="25">
        <v>1772.84</v>
      </c>
      <c r="C66" s="16" t="s">
        <v>86</v>
      </c>
      <c r="D66" s="16" t="s">
        <v>75</v>
      </c>
    </row>
    <row r="67" spans="1:4" ht="15.75">
      <c r="A67" s="24"/>
      <c r="B67" s="25">
        <v>3324.56</v>
      </c>
      <c r="C67" s="16" t="s">
        <v>87</v>
      </c>
      <c r="D67" s="16" t="s">
        <v>75</v>
      </c>
    </row>
    <row r="68" spans="1:4" ht="15.75">
      <c r="A68" s="24"/>
      <c r="B68" s="25">
        <v>7101.24</v>
      </c>
      <c r="C68" s="16" t="s">
        <v>88</v>
      </c>
      <c r="D68" s="16" t="s">
        <v>75</v>
      </c>
    </row>
    <row r="69" spans="1:4" ht="15.75">
      <c r="A69" s="24"/>
      <c r="B69" s="25">
        <v>404.6</v>
      </c>
      <c r="C69" s="16" t="s">
        <v>89</v>
      </c>
      <c r="D69" s="16" t="s">
        <v>75</v>
      </c>
    </row>
    <row r="70" spans="1:4" ht="15.75">
      <c r="A70" s="24"/>
      <c r="B70" s="25">
        <v>128.95</v>
      </c>
      <c r="C70" s="16" t="s">
        <v>48</v>
      </c>
      <c r="D70" s="16" t="s">
        <v>75</v>
      </c>
    </row>
    <row r="71" spans="1:4" ht="15.75">
      <c r="A71" s="24"/>
      <c r="B71" s="25">
        <v>1274.59</v>
      </c>
      <c r="C71" s="16" t="s">
        <v>90</v>
      </c>
      <c r="D71" s="16" t="s">
        <v>75</v>
      </c>
    </row>
    <row r="72" spans="1:4" ht="15.75">
      <c r="A72" s="24"/>
      <c r="B72" s="25">
        <v>4819.5</v>
      </c>
      <c r="C72" s="16" t="s">
        <v>49</v>
      </c>
      <c r="D72" s="16" t="s">
        <v>75</v>
      </c>
    </row>
    <row r="73" spans="1:4" ht="15.75">
      <c r="A73" s="24"/>
      <c r="B73" s="25">
        <v>3027.17</v>
      </c>
      <c r="C73" s="16" t="s">
        <v>91</v>
      </c>
      <c r="D73" s="16" t="s">
        <v>75</v>
      </c>
    </row>
    <row r="74" spans="1:4" ht="15.75">
      <c r="A74" s="24"/>
      <c r="B74" s="25">
        <v>2814.35</v>
      </c>
      <c r="C74" s="16" t="s">
        <v>92</v>
      </c>
      <c r="D74" s="16" t="s">
        <v>75</v>
      </c>
    </row>
    <row r="75" spans="1:4" ht="15.75">
      <c r="A75" s="24"/>
      <c r="B75" s="25">
        <v>142.8</v>
      </c>
      <c r="C75" s="16" t="s">
        <v>93</v>
      </c>
      <c r="D75" s="16" t="s">
        <v>75</v>
      </c>
    </row>
    <row r="76" spans="1:4" ht="15.75">
      <c r="A76" s="24"/>
      <c r="B76" s="25">
        <v>952.6</v>
      </c>
      <c r="C76" s="16" t="s">
        <v>94</v>
      </c>
      <c r="D76" s="16" t="s">
        <v>75</v>
      </c>
    </row>
    <row r="77" spans="1:4" ht="15.75">
      <c r="A77" s="24"/>
      <c r="B77" s="25">
        <v>7490</v>
      </c>
      <c r="C77" s="16" t="s">
        <v>95</v>
      </c>
      <c r="D77" s="16" t="s">
        <v>75</v>
      </c>
    </row>
    <row r="78" spans="1:4" ht="15.75">
      <c r="A78" s="24"/>
      <c r="B78" s="25">
        <v>2921.66</v>
      </c>
      <c r="C78" s="16" t="s">
        <v>96</v>
      </c>
      <c r="D78" s="16" t="s">
        <v>75</v>
      </c>
    </row>
    <row r="79" spans="1:4" ht="15.75">
      <c r="A79" s="24"/>
      <c r="B79" s="25">
        <v>5931.03</v>
      </c>
      <c r="C79" s="16" t="s">
        <v>97</v>
      </c>
      <c r="D79" s="16" t="s">
        <v>75</v>
      </c>
    </row>
    <row r="80" spans="1:4" ht="15.75">
      <c r="A80" s="24"/>
      <c r="B80" s="25">
        <v>230.34</v>
      </c>
      <c r="C80" s="16" t="s">
        <v>98</v>
      </c>
      <c r="D80" s="16" t="s">
        <v>75</v>
      </c>
    </row>
    <row r="81" spans="1:4" ht="15.75">
      <c r="A81" s="24"/>
      <c r="B81" s="25">
        <v>916.3</v>
      </c>
      <c r="C81" s="16" t="s">
        <v>92</v>
      </c>
      <c r="D81" s="16" t="s">
        <v>28</v>
      </c>
    </row>
    <row r="82" spans="1:4" ht="15.75">
      <c r="A82" s="24"/>
      <c r="B82" s="25">
        <v>17721.69</v>
      </c>
      <c r="C82" s="16" t="s">
        <v>99</v>
      </c>
      <c r="D82" s="16" t="s">
        <v>100</v>
      </c>
    </row>
    <row r="83" spans="1:4" ht="15.75">
      <c r="A83" s="24"/>
      <c r="B83" s="25">
        <v>29237.06</v>
      </c>
      <c r="C83" s="16" t="s">
        <v>101</v>
      </c>
      <c r="D83" s="16" t="s">
        <v>100</v>
      </c>
    </row>
    <row r="84" spans="1:4" ht="15.75">
      <c r="A84" s="24"/>
      <c r="B84" s="25">
        <v>26037.85</v>
      </c>
      <c r="C84" s="16" t="s">
        <v>102</v>
      </c>
      <c r="D84" s="16" t="s">
        <v>100</v>
      </c>
    </row>
    <row r="85" spans="1:4" ht="15.75">
      <c r="A85" s="24"/>
      <c r="B85" s="25">
        <v>37270.06</v>
      </c>
      <c r="C85" s="16" t="s">
        <v>103</v>
      </c>
      <c r="D85" s="16" t="s">
        <v>100</v>
      </c>
    </row>
    <row r="86" spans="1:4" ht="15.75">
      <c r="A86" s="24"/>
      <c r="B86" s="25">
        <v>53212.58</v>
      </c>
      <c r="C86" s="16" t="s">
        <v>104</v>
      </c>
      <c r="D86" s="16" t="s">
        <v>100</v>
      </c>
    </row>
    <row r="87" spans="1:4" ht="15.75">
      <c r="A87" s="24"/>
      <c r="B87" s="25">
        <v>10273.79</v>
      </c>
      <c r="C87" s="16" t="s">
        <v>105</v>
      </c>
      <c r="D87" s="16" t="s">
        <v>100</v>
      </c>
    </row>
    <row r="88" spans="1:4" ht="15.75">
      <c r="A88" s="24"/>
      <c r="B88" s="25">
        <v>35503.15</v>
      </c>
      <c r="C88" s="16" t="s">
        <v>106</v>
      </c>
      <c r="D88" s="16" t="s">
        <v>100</v>
      </c>
    </row>
    <row r="89" spans="1:4" ht="15.75">
      <c r="A89" s="24"/>
      <c r="B89" s="25">
        <v>9665.71</v>
      </c>
      <c r="C89" s="16" t="s">
        <v>107</v>
      </c>
      <c r="D89" s="16" t="s">
        <v>100</v>
      </c>
    </row>
    <row r="90" spans="1:4" ht="15.75">
      <c r="A90" s="24"/>
      <c r="B90" s="25">
        <v>300.84</v>
      </c>
      <c r="C90" s="16" t="s">
        <v>108</v>
      </c>
      <c r="D90" s="16" t="s">
        <v>109</v>
      </c>
    </row>
    <row r="91" spans="1:4" ht="15.75">
      <c r="A91" s="24"/>
      <c r="B91" s="25">
        <v>722.67</v>
      </c>
      <c r="C91" s="16" t="s">
        <v>110</v>
      </c>
      <c r="D91" s="16" t="s">
        <v>109</v>
      </c>
    </row>
    <row r="92" spans="1:4" ht="15.75">
      <c r="A92" s="24"/>
      <c r="B92" s="25">
        <v>320.12</v>
      </c>
      <c r="C92" s="16" t="s">
        <v>98</v>
      </c>
      <c r="D92" s="16" t="s">
        <v>109</v>
      </c>
    </row>
    <row r="93" spans="1:4" ht="15.75">
      <c r="A93" s="24"/>
      <c r="B93" s="25">
        <v>9783.94</v>
      </c>
      <c r="C93" s="16" t="s">
        <v>111</v>
      </c>
      <c r="D93" s="16" t="s">
        <v>109</v>
      </c>
    </row>
    <row r="94" spans="1:4" ht="15.75">
      <c r="A94" s="24"/>
      <c r="B94" s="25">
        <v>14624.2</v>
      </c>
      <c r="C94" s="16" t="s">
        <v>112</v>
      </c>
      <c r="D94" s="16" t="s">
        <v>109</v>
      </c>
    </row>
    <row r="95" spans="1:4" ht="15.75">
      <c r="A95" s="24"/>
      <c r="B95" s="25">
        <v>4214.92</v>
      </c>
      <c r="C95" s="16" t="s">
        <v>113</v>
      </c>
      <c r="D95" s="16" t="s">
        <v>109</v>
      </c>
    </row>
    <row r="96" spans="1:4" ht="15.75">
      <c r="A96" s="24"/>
      <c r="B96" s="25">
        <v>23201.19</v>
      </c>
      <c r="C96" s="16" t="s">
        <v>114</v>
      </c>
      <c r="D96" s="16" t="s">
        <v>109</v>
      </c>
    </row>
    <row r="97" spans="1:4" ht="15.75">
      <c r="A97" s="24"/>
      <c r="B97" s="25">
        <v>948.04</v>
      </c>
      <c r="C97" s="16" t="s">
        <v>115</v>
      </c>
      <c r="D97" s="16" t="s">
        <v>109</v>
      </c>
    </row>
    <row r="98" spans="1:4" ht="15.75">
      <c r="A98" s="24"/>
      <c r="B98" s="25">
        <v>202.84</v>
      </c>
      <c r="C98" s="16" t="s">
        <v>116</v>
      </c>
      <c r="D98" s="16" t="s">
        <v>109</v>
      </c>
    </row>
    <row r="99" spans="1:4" ht="15.75">
      <c r="A99" s="24"/>
      <c r="B99" s="25">
        <v>3002.62</v>
      </c>
      <c r="C99" s="16" t="s">
        <v>117</v>
      </c>
      <c r="D99" s="16" t="s">
        <v>109</v>
      </c>
    </row>
    <row r="100" spans="1:4" ht="15.75">
      <c r="A100" s="24"/>
      <c r="B100" s="25">
        <v>1278.05</v>
      </c>
      <c r="C100" s="16" t="s">
        <v>118</v>
      </c>
      <c r="D100" s="16" t="s">
        <v>109</v>
      </c>
    </row>
    <row r="101" spans="1:4" ht="15.75">
      <c r="A101" s="24"/>
      <c r="B101" s="25">
        <v>17350.06</v>
      </c>
      <c r="C101" s="16" t="s">
        <v>119</v>
      </c>
      <c r="D101" s="16" t="s">
        <v>109</v>
      </c>
    </row>
    <row r="102" spans="1:4" ht="15.75">
      <c r="A102" s="24"/>
      <c r="B102" s="25">
        <v>1281.84</v>
      </c>
      <c r="C102" s="16" t="s">
        <v>120</v>
      </c>
      <c r="D102" s="16" t="s">
        <v>109</v>
      </c>
    </row>
    <row r="103" spans="1:4" ht="15.75">
      <c r="A103" s="24"/>
      <c r="B103" s="25">
        <v>47047.59</v>
      </c>
      <c r="C103" s="16" t="s">
        <v>121</v>
      </c>
      <c r="D103" s="16" t="s">
        <v>109</v>
      </c>
    </row>
    <row r="104" spans="1:4" ht="15.75">
      <c r="A104" s="24"/>
      <c r="B104" s="25">
        <v>1063.84</v>
      </c>
      <c r="C104" s="16" t="s">
        <v>122</v>
      </c>
      <c r="D104" s="16" t="s">
        <v>109</v>
      </c>
    </row>
    <row r="105" spans="1:4" ht="15.75">
      <c r="A105" s="24"/>
      <c r="B105" s="25">
        <v>2681.4</v>
      </c>
      <c r="C105" s="16" t="s">
        <v>123</v>
      </c>
      <c r="D105" s="16" t="s">
        <v>109</v>
      </c>
    </row>
    <row r="106" spans="1:4" ht="15.75">
      <c r="A106" s="24"/>
      <c r="B106" s="25">
        <v>8628.51</v>
      </c>
      <c r="C106" s="16" t="s">
        <v>124</v>
      </c>
      <c r="D106" s="16" t="s">
        <v>109</v>
      </c>
    </row>
    <row r="107" spans="1:4" ht="15.75">
      <c r="A107" s="24"/>
      <c r="B107" s="25">
        <v>13034.25</v>
      </c>
      <c r="C107" s="16" t="s">
        <v>125</v>
      </c>
      <c r="D107" s="16" t="s">
        <v>109</v>
      </c>
    </row>
    <row r="108" spans="1:4" ht="15.75">
      <c r="A108" s="24"/>
      <c r="B108" s="25">
        <v>1876.44</v>
      </c>
      <c r="C108" s="16" t="s">
        <v>126</v>
      </c>
      <c r="D108" s="16" t="s">
        <v>109</v>
      </c>
    </row>
    <row r="109" spans="1:4" ht="15.75">
      <c r="A109" s="24"/>
      <c r="B109" s="25">
        <v>6026.16</v>
      </c>
      <c r="C109" s="16" t="s">
        <v>127</v>
      </c>
      <c r="D109" s="16" t="s">
        <v>128</v>
      </c>
    </row>
    <row r="110" spans="1:4" ht="15.75">
      <c r="A110" s="24"/>
      <c r="B110" s="25">
        <v>312.97</v>
      </c>
      <c r="C110" s="16" t="s">
        <v>98</v>
      </c>
      <c r="D110" s="16" t="s">
        <v>128</v>
      </c>
    </row>
    <row r="111" spans="1:4" ht="15.75">
      <c r="A111" s="24"/>
      <c r="B111" s="25">
        <v>302.26</v>
      </c>
      <c r="C111" s="16" t="s">
        <v>129</v>
      </c>
      <c r="D111" s="16" t="s">
        <v>128</v>
      </c>
    </row>
    <row r="112" spans="1:4" ht="15.75">
      <c r="A112" s="24"/>
      <c r="B112" s="25">
        <v>245.25</v>
      </c>
      <c r="C112" s="16" t="s">
        <v>59</v>
      </c>
      <c r="D112" s="16" t="s">
        <v>58</v>
      </c>
    </row>
    <row r="113" spans="1:4" ht="15.75">
      <c r="A113" s="24"/>
      <c r="B113" s="25">
        <v>818.72</v>
      </c>
      <c r="C113" s="16" t="s">
        <v>130</v>
      </c>
      <c r="D113" s="16" t="s">
        <v>128</v>
      </c>
    </row>
    <row r="114" spans="1:4" ht="15.75">
      <c r="A114" s="24"/>
      <c r="B114" s="25">
        <v>1834.98</v>
      </c>
      <c r="C114" s="16" t="s">
        <v>131</v>
      </c>
      <c r="D114" s="16" t="s">
        <v>128</v>
      </c>
    </row>
    <row r="115" spans="1:4" ht="15.75">
      <c r="A115" s="24"/>
      <c r="B115" s="25">
        <v>822.53</v>
      </c>
      <c r="C115" s="16" t="s">
        <v>132</v>
      </c>
      <c r="D115" s="16" t="s">
        <v>128</v>
      </c>
    </row>
    <row r="116" spans="1:4" ht="15.75">
      <c r="A116" s="24"/>
      <c r="B116" s="25">
        <v>819.91</v>
      </c>
      <c r="C116" s="16" t="s">
        <v>133</v>
      </c>
      <c r="D116" s="16" t="s">
        <v>128</v>
      </c>
    </row>
    <row r="117" spans="1:4" ht="15.75">
      <c r="A117" s="24"/>
      <c r="B117" s="25">
        <v>437.92</v>
      </c>
      <c r="C117" s="16" t="s">
        <v>134</v>
      </c>
      <c r="D117" s="16" t="s">
        <v>128</v>
      </c>
    </row>
    <row r="118" spans="1:4" ht="15.75">
      <c r="A118" s="24"/>
      <c r="B118" s="25">
        <v>725.9</v>
      </c>
      <c r="C118" s="16" t="s">
        <v>135</v>
      </c>
      <c r="D118" s="16" t="s">
        <v>128</v>
      </c>
    </row>
    <row r="119" spans="1:4" ht="15.75">
      <c r="A119" s="24"/>
      <c r="B119" s="25">
        <v>368.9</v>
      </c>
      <c r="C119" s="16" t="s">
        <v>136</v>
      </c>
      <c r="D119" s="16" t="s">
        <v>128</v>
      </c>
    </row>
    <row r="120" spans="1:4" ht="12.75">
      <c r="A120" s="26"/>
      <c r="B120" s="25">
        <v>1870.69</v>
      </c>
      <c r="C120" s="16" t="s">
        <v>137</v>
      </c>
      <c r="D120" s="16" t="s">
        <v>138</v>
      </c>
    </row>
    <row r="121" spans="1:4" ht="12.75">
      <c r="A121" s="26"/>
      <c r="B121" s="25">
        <v>142.8</v>
      </c>
      <c r="C121" s="16" t="s">
        <v>139</v>
      </c>
      <c r="D121" s="16" t="s">
        <v>138</v>
      </c>
    </row>
    <row r="122" spans="1:4" ht="12.75">
      <c r="A122" s="26"/>
      <c r="B122" s="25">
        <v>8175.3</v>
      </c>
      <c r="C122" s="16" t="s">
        <v>140</v>
      </c>
      <c r="D122" s="16" t="s">
        <v>138</v>
      </c>
    </row>
    <row r="123" spans="1:4" ht="12.75">
      <c r="A123" s="26"/>
      <c r="B123" s="25">
        <v>47761.84</v>
      </c>
      <c r="C123" s="16" t="s">
        <v>141</v>
      </c>
      <c r="D123" s="16" t="s">
        <v>138</v>
      </c>
    </row>
    <row r="124" spans="1:4" ht="12.75">
      <c r="A124" s="26"/>
      <c r="B124" s="25">
        <v>9990</v>
      </c>
      <c r="C124" s="16" t="s">
        <v>142</v>
      </c>
      <c r="D124" s="16" t="s">
        <v>138</v>
      </c>
    </row>
    <row r="125" spans="1:4" ht="12.75">
      <c r="A125" s="26"/>
      <c r="B125" s="25">
        <v>880.6</v>
      </c>
      <c r="C125" s="16" t="s">
        <v>143</v>
      </c>
      <c r="D125" s="16" t="s">
        <v>138</v>
      </c>
    </row>
    <row r="126" spans="1:4" ht="12.75">
      <c r="A126" s="26"/>
      <c r="B126" s="25">
        <v>960</v>
      </c>
      <c r="C126" s="16" t="s">
        <v>144</v>
      </c>
      <c r="D126" s="16" t="s">
        <v>22</v>
      </c>
    </row>
    <row r="127" spans="1:4" ht="12.75">
      <c r="A127" s="26"/>
      <c r="B127" s="25">
        <v>40602.8</v>
      </c>
      <c r="C127" s="16" t="s">
        <v>145</v>
      </c>
      <c r="D127" s="16" t="s">
        <v>22</v>
      </c>
    </row>
    <row r="128" spans="1:4" ht="12.75">
      <c r="A128" s="26"/>
      <c r="B128" s="25">
        <v>3180.39</v>
      </c>
      <c r="C128" s="16" t="s">
        <v>146</v>
      </c>
      <c r="D128" s="16" t="s">
        <v>22</v>
      </c>
    </row>
    <row r="129" spans="1:4" ht="12.75">
      <c r="A129" s="26"/>
      <c r="B129" s="25">
        <v>6811.56</v>
      </c>
      <c r="C129" s="16" t="s">
        <v>126</v>
      </c>
      <c r="D129" s="16" t="s">
        <v>22</v>
      </c>
    </row>
    <row r="130" spans="1:4" ht="12.75">
      <c r="A130" s="26"/>
      <c r="B130" s="25">
        <v>17350.2</v>
      </c>
      <c r="C130" s="16" t="s">
        <v>147</v>
      </c>
      <c r="D130" s="16" t="s">
        <v>148</v>
      </c>
    </row>
    <row r="131" spans="1:4" ht="12.75">
      <c r="A131" s="26"/>
      <c r="B131" s="25">
        <v>1666</v>
      </c>
      <c r="C131" s="16" t="s">
        <v>149</v>
      </c>
      <c r="D131" s="16" t="s">
        <v>150</v>
      </c>
    </row>
    <row r="132" spans="1:4" ht="12.75">
      <c r="A132" s="26"/>
      <c r="B132" s="25">
        <v>1255</v>
      </c>
      <c r="C132" s="16" t="s">
        <v>44</v>
      </c>
      <c r="D132" s="16" t="s">
        <v>150</v>
      </c>
    </row>
    <row r="133" spans="1:4" ht="12.75">
      <c r="A133" s="26"/>
      <c r="B133" s="25">
        <v>55</v>
      </c>
      <c r="C133" s="16" t="s">
        <v>151</v>
      </c>
      <c r="D133" s="16" t="s">
        <v>150</v>
      </c>
    </row>
    <row r="134" spans="1:4" ht="12.75">
      <c r="A134" s="26"/>
      <c r="B134" s="25">
        <v>2884.56</v>
      </c>
      <c r="C134" s="16" t="s">
        <v>152</v>
      </c>
      <c r="D134" s="16" t="s">
        <v>150</v>
      </c>
    </row>
    <row r="135" spans="1:4" ht="12.75">
      <c r="A135" s="26"/>
      <c r="B135" s="25">
        <v>912</v>
      </c>
      <c r="C135" s="16" t="s">
        <v>153</v>
      </c>
      <c r="D135" s="16" t="s">
        <v>150</v>
      </c>
    </row>
    <row r="136" spans="1:4" ht="12.75">
      <c r="A136" s="26"/>
      <c r="B136" s="25">
        <v>886.55</v>
      </c>
      <c r="C136" s="16" t="s">
        <v>154</v>
      </c>
      <c r="D136" s="16" t="s">
        <v>150</v>
      </c>
    </row>
    <row r="137" spans="1:4" ht="12.75">
      <c r="A137" s="26"/>
      <c r="B137" s="25">
        <v>1600</v>
      </c>
      <c r="C137" s="16" t="s">
        <v>155</v>
      </c>
      <c r="D137" s="16" t="s">
        <v>150</v>
      </c>
    </row>
    <row r="138" spans="1:4" ht="12.75">
      <c r="A138" s="26"/>
      <c r="B138" s="25">
        <v>615</v>
      </c>
      <c r="C138" s="16" t="s">
        <v>95</v>
      </c>
      <c r="D138" s="16" t="s">
        <v>150</v>
      </c>
    </row>
    <row r="139" spans="1:4" ht="12.75">
      <c r="A139" s="26"/>
      <c r="B139" s="25">
        <v>71.4</v>
      </c>
      <c r="C139" s="16" t="s">
        <v>136</v>
      </c>
      <c r="D139" s="16" t="s">
        <v>150</v>
      </c>
    </row>
    <row r="140" spans="1:4" ht="12.75">
      <c r="A140" s="26"/>
      <c r="B140" s="25">
        <v>452</v>
      </c>
      <c r="C140" s="16" t="s">
        <v>156</v>
      </c>
      <c r="D140" s="16" t="s">
        <v>157</v>
      </c>
    </row>
    <row r="141" spans="1:4" ht="12.75">
      <c r="A141" s="26"/>
      <c r="B141" s="25">
        <v>600</v>
      </c>
      <c r="C141" s="16" t="s">
        <v>158</v>
      </c>
      <c r="D141" s="16" t="s">
        <v>159</v>
      </c>
    </row>
    <row r="142" spans="1:4" ht="12.75">
      <c r="A142" s="26"/>
      <c r="B142" s="25">
        <v>435.99</v>
      </c>
      <c r="C142" s="16" t="s">
        <v>160</v>
      </c>
      <c r="D142" s="16" t="s">
        <v>150</v>
      </c>
    </row>
    <row r="143" spans="1:4" ht="12.75">
      <c r="A143" s="26"/>
      <c r="B143" s="25">
        <v>8000</v>
      </c>
      <c r="C143" s="16" t="s">
        <v>161</v>
      </c>
      <c r="D143" s="16" t="s">
        <v>162</v>
      </c>
    </row>
    <row r="144" spans="1:4" ht="12.75">
      <c r="A144" s="26"/>
      <c r="B144" s="25">
        <v>200</v>
      </c>
      <c r="C144" s="16" t="s">
        <v>163</v>
      </c>
      <c r="D144" s="16" t="s">
        <v>20</v>
      </c>
    </row>
    <row r="145" spans="1:4" ht="12.75">
      <c r="A145" s="26"/>
      <c r="B145" s="25">
        <v>200</v>
      </c>
      <c r="C145" s="16" t="s">
        <v>163</v>
      </c>
      <c r="D145" s="16" t="s">
        <v>20</v>
      </c>
    </row>
    <row r="146" spans="1:4" ht="12.75">
      <c r="A146" s="26"/>
      <c r="B146" s="27">
        <v>200</v>
      </c>
      <c r="C146" s="16" t="s">
        <v>163</v>
      </c>
      <c r="D146" s="16" t="s">
        <v>20</v>
      </c>
    </row>
    <row r="147" spans="1:4" ht="12.75">
      <c r="A147" s="26"/>
      <c r="B147" s="28"/>
      <c r="C147" s="26"/>
      <c r="D147" s="26"/>
    </row>
    <row r="148" spans="1:4" ht="12.75" customHeight="1">
      <c r="A148" s="36" t="s">
        <v>8</v>
      </c>
      <c r="B148" s="34"/>
      <c r="C148" s="35"/>
      <c r="D148" s="35"/>
    </row>
    <row r="149" spans="1:4" ht="17.25" customHeight="1">
      <c r="A149" s="36"/>
      <c r="B149" s="34"/>
      <c r="C149" s="35"/>
      <c r="D149" s="35"/>
    </row>
    <row r="150" spans="1:4" ht="12.75">
      <c r="A150" s="2"/>
      <c r="B150" s="3"/>
      <c r="C150" s="2"/>
      <c r="D150" s="2"/>
    </row>
    <row r="151" spans="1:4" ht="12.75">
      <c r="A151" s="2"/>
      <c r="B151" s="3"/>
      <c r="C151" s="2"/>
      <c r="D151" s="2"/>
    </row>
    <row r="152" spans="1:4" ht="12.75">
      <c r="A152" s="2"/>
      <c r="B152" s="3"/>
      <c r="C152" s="2"/>
      <c r="D152" s="2"/>
    </row>
    <row r="153" spans="1:4" ht="12.75">
      <c r="A153" s="2"/>
      <c r="B153" s="3"/>
      <c r="C153" s="2"/>
      <c r="D153" s="2"/>
    </row>
    <row r="154" spans="1:4" ht="12.75">
      <c r="A154" s="2"/>
      <c r="B154" s="3"/>
      <c r="C154" s="2"/>
      <c r="D154" s="2"/>
    </row>
    <row r="155" spans="1:4" ht="12.75">
      <c r="A155" s="2"/>
      <c r="B155" s="3"/>
      <c r="C155" s="2"/>
      <c r="D155" s="2"/>
    </row>
    <row r="156" spans="1:4" ht="12.75" customHeight="1">
      <c r="A156" s="33" t="s">
        <v>9</v>
      </c>
      <c r="B156" s="34"/>
      <c r="C156" s="35"/>
      <c r="D156" s="35"/>
    </row>
    <row r="157" spans="1:4" ht="12.75" customHeight="1">
      <c r="A157" s="33"/>
      <c r="B157" s="34"/>
      <c r="C157" s="35"/>
      <c r="D157" s="35"/>
    </row>
    <row r="158" spans="1:4" ht="12.75">
      <c r="A158" s="2"/>
      <c r="B158" s="18"/>
      <c r="C158" s="20"/>
      <c r="D158" s="19"/>
    </row>
    <row r="159" spans="1:4" ht="12.75">
      <c r="A159" s="2"/>
      <c r="B159" s="3"/>
      <c r="C159" s="2"/>
      <c r="D159" s="2"/>
    </row>
    <row r="160" spans="1:4" ht="12.75">
      <c r="A160" s="2"/>
      <c r="B160" s="3"/>
      <c r="C160" s="2"/>
      <c r="D160" s="2"/>
    </row>
    <row r="161" spans="1:4" ht="12.75">
      <c r="A161" s="2"/>
      <c r="B161" s="3"/>
      <c r="C161" s="2"/>
      <c r="D161" s="2"/>
    </row>
    <row r="162" spans="1:4" ht="15.75">
      <c r="A162" s="12" t="s">
        <v>10</v>
      </c>
      <c r="B162" s="1">
        <f>B24+B156</f>
        <v>1002507.65</v>
      </c>
      <c r="C162" s="12"/>
      <c r="D162" s="12"/>
    </row>
    <row r="163" ht="12.75">
      <c r="B163" s="13"/>
    </row>
    <row r="164" ht="12.75">
      <c r="B164" s="13"/>
    </row>
    <row r="165" spans="1:4" ht="15.75">
      <c r="A165" s="14" t="s">
        <v>11</v>
      </c>
      <c r="B165" s="13"/>
      <c r="C165" s="30" t="s">
        <v>12</v>
      </c>
      <c r="D165" s="30"/>
    </row>
    <row r="166" spans="1:4" ht="15.75">
      <c r="A166" s="15" t="s">
        <v>13</v>
      </c>
      <c r="B166" s="13"/>
      <c r="C166" s="37" t="s">
        <v>14</v>
      </c>
      <c r="D166" s="37"/>
    </row>
    <row r="167" ht="12.75">
      <c r="B167" s="13"/>
    </row>
    <row r="168" ht="12.75">
      <c r="B168" s="13"/>
    </row>
    <row r="169" ht="12.75">
      <c r="B169" s="13"/>
    </row>
    <row r="170" spans="2:4" ht="15.75">
      <c r="B170" s="13"/>
      <c r="C170" s="30" t="s">
        <v>15</v>
      </c>
      <c r="D170" s="30"/>
    </row>
    <row r="171" spans="2:4" ht="15.75">
      <c r="B171" s="13"/>
      <c r="C171" s="30" t="s">
        <v>16</v>
      </c>
      <c r="D171" s="30"/>
    </row>
  </sheetData>
  <sheetProtection selectLockedCells="1" selectUnlockedCells="1"/>
  <mergeCells count="26">
    <mergeCell ref="C165:D165"/>
    <mergeCell ref="C166:D166"/>
    <mergeCell ref="C170:D170"/>
    <mergeCell ref="C171:D171"/>
    <mergeCell ref="A156:A157"/>
    <mergeCell ref="B156:B157"/>
    <mergeCell ref="C156:C157"/>
    <mergeCell ref="D156:D157"/>
    <mergeCell ref="A148:A149"/>
    <mergeCell ref="B148:B149"/>
    <mergeCell ref="C148:C149"/>
    <mergeCell ref="D148:D1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34">
      <selection activeCell="B26" sqref="B26:B34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40.710937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82758.16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>
        <v>20372.8</v>
      </c>
      <c r="C26" s="10" t="s">
        <v>164</v>
      </c>
      <c r="D26" s="11" t="s">
        <v>27</v>
      </c>
    </row>
    <row r="27" spans="1:4" ht="12.75">
      <c r="A27" s="2"/>
      <c r="B27" s="18">
        <v>3079.8</v>
      </c>
      <c r="C27" s="20" t="s">
        <v>165</v>
      </c>
      <c r="D27" s="19" t="s">
        <v>20</v>
      </c>
    </row>
    <row r="28" spans="1:4" ht="12.75">
      <c r="A28" s="2"/>
      <c r="B28" s="18">
        <v>5101.83</v>
      </c>
      <c r="C28" s="20" t="s">
        <v>25</v>
      </c>
      <c r="D28" s="19" t="s">
        <v>20</v>
      </c>
    </row>
    <row r="29" spans="1:4" ht="12.75">
      <c r="A29" s="2"/>
      <c r="B29" s="18">
        <v>3346.32</v>
      </c>
      <c r="C29" s="20" t="s">
        <v>25</v>
      </c>
      <c r="D29" s="11" t="s">
        <v>27</v>
      </c>
    </row>
    <row r="30" spans="1:4" ht="12.75">
      <c r="A30" s="2"/>
      <c r="B30" s="18">
        <v>177.31</v>
      </c>
      <c r="C30" s="20" t="s">
        <v>166</v>
      </c>
      <c r="D30" s="11" t="s">
        <v>27</v>
      </c>
    </row>
    <row r="31" spans="1:4" ht="12.75">
      <c r="A31" s="2"/>
      <c r="B31" s="18">
        <v>23790.65</v>
      </c>
      <c r="C31" s="20" t="s">
        <v>167</v>
      </c>
      <c r="D31" s="19" t="s">
        <v>168</v>
      </c>
    </row>
    <row r="32" spans="1:4" ht="12.75">
      <c r="A32" s="2"/>
      <c r="B32" s="18">
        <v>9632</v>
      </c>
      <c r="C32" s="22" t="s">
        <v>169</v>
      </c>
      <c r="D32" s="19" t="s">
        <v>168</v>
      </c>
    </row>
    <row r="33" spans="1:4" ht="12.75">
      <c r="A33" s="2"/>
      <c r="B33" s="9">
        <v>559.65</v>
      </c>
      <c r="C33" s="20" t="s">
        <v>57</v>
      </c>
      <c r="D33" s="19" t="s">
        <v>168</v>
      </c>
    </row>
    <row r="34" spans="1:4" ht="12.75">
      <c r="A34" s="2"/>
      <c r="B34" s="3">
        <v>16697.8</v>
      </c>
      <c r="C34" s="2" t="s">
        <v>170</v>
      </c>
      <c r="D34" s="20" t="s">
        <v>171</v>
      </c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</f>
        <v>82758.16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A4">
      <selection activeCell="D25" sqref="D25"/>
    </sheetView>
  </sheetViews>
  <sheetFormatPr defaultColWidth="9.140625" defaultRowHeight="12.75"/>
  <cols>
    <col min="1" max="1" width="30.28125" style="0" customWidth="1"/>
    <col min="2" max="2" width="15.421875" style="0" customWidth="1"/>
    <col min="3" max="3" width="23.7109375" style="0" customWidth="1"/>
    <col min="4" max="4" width="40.57421875" style="0" customWidth="1"/>
  </cols>
  <sheetData>
    <row r="4" spans="1:4" ht="15.75">
      <c r="A4" s="30" t="s">
        <v>0</v>
      </c>
      <c r="B4" s="30"/>
      <c r="C4" s="30"/>
      <c r="D4" s="30"/>
    </row>
    <row r="5" spans="1:4" ht="15.75">
      <c r="A5" s="30" t="s">
        <v>1</v>
      </c>
      <c r="B5" s="30"/>
      <c r="C5" s="30"/>
      <c r="D5" s="30"/>
    </row>
    <row r="11" spans="1:4" ht="12.75" customHeight="1">
      <c r="A11" s="31" t="s">
        <v>2</v>
      </c>
      <c r="B11" s="31" t="s">
        <v>3</v>
      </c>
      <c r="C11" s="32" t="s">
        <v>4</v>
      </c>
      <c r="D11" s="32" t="s">
        <v>5</v>
      </c>
    </row>
    <row r="12" spans="1:4" ht="12.75">
      <c r="A12" s="31"/>
      <c r="B12" s="31"/>
      <c r="C12" s="32"/>
      <c r="D12" s="32"/>
    </row>
    <row r="13" spans="1:4" ht="12.75">
      <c r="A13" s="31"/>
      <c r="B13" s="31"/>
      <c r="C13" s="32"/>
      <c r="D13" s="32"/>
    </row>
    <row r="14" spans="1:4" ht="15.75" customHeight="1">
      <c r="A14" s="33" t="s">
        <v>6</v>
      </c>
      <c r="B14" s="34">
        <f>B16</f>
        <v>0</v>
      </c>
      <c r="C14" s="35"/>
      <c r="D14" s="35"/>
    </row>
    <row r="15" spans="1:4" ht="12.75">
      <c r="A15" s="33"/>
      <c r="B15" s="34"/>
      <c r="C15" s="35"/>
      <c r="D15" s="35"/>
    </row>
    <row r="16" spans="1:4" ht="12.75">
      <c r="A16" s="2"/>
      <c r="B16" s="3"/>
      <c r="C16" s="2"/>
      <c r="D16" s="2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33" t="s">
        <v>7</v>
      </c>
      <c r="B23" s="34">
        <f>B25+B26+B27+B28+B29+B30+B31+B32</f>
        <v>17378.96</v>
      </c>
      <c r="C23" s="35"/>
      <c r="D23" s="35"/>
    </row>
    <row r="24" spans="1:4" ht="12.75">
      <c r="A24" s="33"/>
      <c r="B24" s="34"/>
      <c r="C24" s="35"/>
      <c r="D24" s="35"/>
    </row>
    <row r="25" spans="1:4" ht="15.75">
      <c r="A25" s="4"/>
      <c r="B25" s="5">
        <v>17378.96</v>
      </c>
      <c r="C25" s="6" t="s">
        <v>17</v>
      </c>
      <c r="D25" s="16" t="s">
        <v>18</v>
      </c>
    </row>
    <row r="26" spans="1:4" ht="15.75">
      <c r="A26" s="4"/>
      <c r="B26" s="5"/>
      <c r="C26" s="7"/>
      <c r="D26" s="6"/>
    </row>
    <row r="27" spans="1:4" ht="15.75">
      <c r="A27" s="4"/>
      <c r="B27" s="5"/>
      <c r="C27" s="6"/>
      <c r="D27" s="6"/>
    </row>
    <row r="28" spans="1:4" ht="15.75">
      <c r="A28" s="4"/>
      <c r="B28" s="5"/>
      <c r="C28" s="7"/>
      <c r="D28" s="2"/>
    </row>
    <row r="29" spans="1:4" ht="15.75">
      <c r="A29" s="4"/>
      <c r="B29" s="5"/>
      <c r="C29" s="7"/>
      <c r="D29" s="2"/>
    </row>
    <row r="30" spans="1:4" ht="15.75">
      <c r="A30" s="4"/>
      <c r="B30" s="5"/>
      <c r="C30" s="7"/>
      <c r="D30" s="2"/>
    </row>
    <row r="31" spans="1:4" ht="15.75">
      <c r="A31" s="4"/>
      <c r="B31" s="5"/>
      <c r="C31" s="7"/>
      <c r="D31" s="2"/>
    </row>
    <row r="32" spans="1:4" ht="15.75">
      <c r="A32" s="4"/>
      <c r="B32" s="5"/>
      <c r="C32" s="7"/>
      <c r="D32" s="2"/>
    </row>
    <row r="33" spans="1:4" ht="12.75">
      <c r="A33" s="2"/>
      <c r="B33" s="8"/>
      <c r="C33" s="7"/>
      <c r="D33" s="2"/>
    </row>
    <row r="34" spans="1:4" ht="12.75">
      <c r="A34" s="2"/>
      <c r="B34" s="9"/>
      <c r="C34" s="7"/>
      <c r="D34" s="2"/>
    </row>
    <row r="35" spans="1:4" ht="12.75">
      <c r="A35" s="2"/>
      <c r="B35" s="9"/>
      <c r="C35" s="10"/>
      <c r="D35" s="11"/>
    </row>
    <row r="36" spans="1:4" ht="12.75">
      <c r="A36" s="2"/>
      <c r="B36" s="3"/>
      <c r="C36" s="2"/>
      <c r="D36" s="2"/>
    </row>
    <row r="37" spans="1:4" ht="12.75">
      <c r="A37" s="2"/>
      <c r="B37" s="3"/>
      <c r="C37" s="2"/>
      <c r="D37" s="2"/>
    </row>
    <row r="38" spans="1:4" ht="12.75">
      <c r="A38" s="2"/>
      <c r="B38" s="3"/>
      <c r="C38" s="2"/>
      <c r="D38" s="2"/>
    </row>
    <row r="39" spans="1:4" ht="12.75">
      <c r="A39" s="2"/>
      <c r="B39" s="3"/>
      <c r="C39" s="2"/>
      <c r="D39" s="2"/>
    </row>
    <row r="40" spans="1:4" ht="12.75">
      <c r="A40" s="2"/>
      <c r="B40" s="3"/>
      <c r="C40" s="2"/>
      <c r="D40" s="2"/>
    </row>
    <row r="41" spans="1:4" ht="12.75">
      <c r="A41" s="2"/>
      <c r="B41" s="3"/>
      <c r="C41" s="2"/>
      <c r="D41" s="2"/>
    </row>
    <row r="42" spans="1:4" ht="18" customHeight="1">
      <c r="A42" s="36" t="s">
        <v>8</v>
      </c>
      <c r="B42" s="34">
        <v>0</v>
      </c>
      <c r="C42" s="35"/>
      <c r="D42" s="35"/>
    </row>
    <row r="43" spans="1:4" ht="15.75" customHeight="1">
      <c r="A43" s="36"/>
      <c r="B43" s="34"/>
      <c r="C43" s="35"/>
      <c r="D43" s="35"/>
    </row>
    <row r="44" spans="1:4" ht="12.75">
      <c r="A44" s="2"/>
      <c r="B44" s="3"/>
      <c r="C44" s="2"/>
      <c r="D44" s="2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33" t="s">
        <v>9</v>
      </c>
      <c r="B50" s="34">
        <f>B52+B53</f>
        <v>0</v>
      </c>
      <c r="C50" s="35"/>
      <c r="D50" s="35"/>
    </row>
    <row r="51" spans="1:4" ht="12.75">
      <c r="A51" s="33"/>
      <c r="B51" s="34"/>
      <c r="C51" s="35"/>
      <c r="D51" s="35"/>
    </row>
    <row r="52" spans="1:4" ht="12.75">
      <c r="A52" s="2"/>
      <c r="B52" s="3"/>
      <c r="C52" s="2"/>
      <c r="D52" s="2"/>
    </row>
    <row r="53" spans="1:4" ht="12.75">
      <c r="A53" s="2"/>
      <c r="B53" s="3"/>
      <c r="C53" s="2"/>
      <c r="D53" s="2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5.75">
      <c r="A56" s="12" t="s">
        <v>10</v>
      </c>
      <c r="B56" s="1">
        <f>B14+B23+B42+B50</f>
        <v>17378.96</v>
      </c>
      <c r="C56" s="12"/>
      <c r="D56" s="12"/>
    </row>
    <row r="57" ht="12.75">
      <c r="B57" s="13"/>
    </row>
    <row r="58" ht="12.75">
      <c r="B58" s="13"/>
    </row>
    <row r="59" spans="1:4" ht="15.75">
      <c r="A59" s="14" t="s">
        <v>11</v>
      </c>
      <c r="B59" s="13"/>
      <c r="C59" s="30" t="s">
        <v>12</v>
      </c>
      <c r="D59" s="30"/>
    </row>
    <row r="60" spans="1:4" ht="15.75">
      <c r="A60" s="15" t="s">
        <v>13</v>
      </c>
      <c r="B60" s="13"/>
      <c r="C60" s="37" t="s">
        <v>14</v>
      </c>
      <c r="D60" s="37"/>
    </row>
    <row r="61" ht="12.75">
      <c r="B61" s="13"/>
    </row>
    <row r="62" ht="12.75">
      <c r="B62" s="13"/>
    </row>
    <row r="63" ht="12.75">
      <c r="B63" s="13"/>
    </row>
    <row r="64" spans="2:4" ht="15.75">
      <c r="B64" s="13"/>
      <c r="C64" s="30" t="s">
        <v>15</v>
      </c>
      <c r="D64" s="30"/>
    </row>
    <row r="65" spans="2:4" ht="15.75">
      <c r="B65" s="13"/>
      <c r="C65" s="30" t="s">
        <v>16</v>
      </c>
      <c r="D65" s="30"/>
    </row>
  </sheetData>
  <sheetProtection selectLockedCells="1" selectUnlockedCells="1"/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3:A24"/>
    <mergeCell ref="B23:B24"/>
    <mergeCell ref="C23:C24"/>
    <mergeCell ref="D23:D24"/>
    <mergeCell ref="A14:A15"/>
    <mergeCell ref="B14:B15"/>
    <mergeCell ref="C14:C15"/>
    <mergeCell ref="D14:D15"/>
    <mergeCell ref="A4:D4"/>
    <mergeCell ref="A5:D5"/>
    <mergeCell ref="A11:A13"/>
    <mergeCell ref="B11:B13"/>
    <mergeCell ref="C11:C13"/>
    <mergeCell ref="D11:D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10">
      <selection activeCell="B26" sqref="B26:B30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200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>
        <v>200</v>
      </c>
      <c r="C17" s="2" t="s">
        <v>30</v>
      </c>
      <c r="D17" s="2" t="s">
        <v>31</v>
      </c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7500.1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3">
        <v>3986.5</v>
      </c>
      <c r="C26" s="2" t="s">
        <v>172</v>
      </c>
      <c r="D26" s="20" t="s">
        <v>20</v>
      </c>
    </row>
    <row r="27" spans="1:4" ht="12.75">
      <c r="A27" s="2"/>
      <c r="B27" s="3">
        <v>180</v>
      </c>
      <c r="C27" s="2" t="s">
        <v>173</v>
      </c>
      <c r="D27" s="20" t="s">
        <v>159</v>
      </c>
    </row>
    <row r="28" spans="1:4" ht="12.75">
      <c r="A28" s="2"/>
      <c r="B28" s="18">
        <v>133.6</v>
      </c>
      <c r="C28" s="20" t="s">
        <v>174</v>
      </c>
      <c r="D28" s="20" t="s">
        <v>159</v>
      </c>
    </row>
    <row r="29" spans="1:4" ht="12.75">
      <c r="A29" s="2"/>
      <c r="B29" s="18">
        <v>3200</v>
      </c>
      <c r="C29" s="20" t="s">
        <v>32</v>
      </c>
      <c r="D29" s="19" t="s">
        <v>35</v>
      </c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B24+B51+B15</f>
        <v>7700.1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66"/>
  <sheetViews>
    <sheetView tabSelected="1" workbookViewId="0" topLeftCell="A13">
      <selection activeCell="B19" sqref="B19"/>
    </sheetView>
  </sheetViews>
  <sheetFormatPr defaultColWidth="9.140625" defaultRowHeight="12.75"/>
  <cols>
    <col min="1" max="1" width="32.140625" style="0" customWidth="1"/>
    <col min="2" max="2" width="15.140625" style="0" customWidth="1"/>
    <col min="3" max="3" width="28.281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B17+B18+B19</f>
        <v>2410519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>
        <v>2257299</v>
      </c>
      <c r="C17" s="2" t="s">
        <v>175</v>
      </c>
      <c r="D17" s="2" t="s">
        <v>176</v>
      </c>
    </row>
    <row r="18" spans="1:4" ht="12.75">
      <c r="A18" s="2"/>
      <c r="B18" s="3">
        <v>31344</v>
      </c>
      <c r="C18" s="2" t="s">
        <v>175</v>
      </c>
      <c r="D18" s="2" t="s">
        <v>177</v>
      </c>
    </row>
    <row r="19" spans="1:4" ht="12.75">
      <c r="A19" s="2"/>
      <c r="B19" s="3">
        <v>121876</v>
      </c>
      <c r="C19" s="2" t="s">
        <v>23</v>
      </c>
      <c r="D19" s="2" t="s">
        <v>176</v>
      </c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0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/>
      <c r="C26" s="10"/>
      <c r="D26" s="11"/>
    </row>
    <row r="27" spans="1:4" ht="12.75">
      <c r="A27" s="2"/>
      <c r="B27" s="18"/>
      <c r="C27" s="20"/>
      <c r="D27" s="19"/>
    </row>
    <row r="28" spans="1:4" ht="12.75">
      <c r="A28" s="2"/>
      <c r="B28" s="18"/>
      <c r="C28" s="20"/>
      <c r="D28" s="19"/>
    </row>
    <row r="29" spans="1:4" ht="12.75">
      <c r="A29" s="2"/>
      <c r="B29" s="18"/>
      <c r="C29" s="20"/>
      <c r="D29" s="19"/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B24+B51+B15</f>
        <v>2410519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13">
      <selection activeCell="D27" sqref="D27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900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>
        <v>900</v>
      </c>
      <c r="C26" s="10" t="s">
        <v>178</v>
      </c>
      <c r="D26" s="11" t="s">
        <v>179</v>
      </c>
    </row>
    <row r="27" spans="1:4" ht="12.75">
      <c r="A27" s="2"/>
      <c r="B27" s="18"/>
      <c r="C27" s="20"/>
      <c r="D27" s="19"/>
    </row>
    <row r="28" spans="1:4" ht="12.75">
      <c r="A28" s="2"/>
      <c r="B28" s="18"/>
      <c r="C28" s="20"/>
      <c r="D28" s="19"/>
    </row>
    <row r="29" spans="1:4" ht="12.75">
      <c r="A29" s="2"/>
      <c r="B29" s="18"/>
      <c r="C29" s="20"/>
      <c r="D29" s="19"/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</f>
        <v>900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43">
      <selection activeCell="D71" sqref="D71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0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/>
      <c r="C26" s="10"/>
      <c r="D26" s="11"/>
    </row>
    <row r="27" spans="1:4" ht="12.75">
      <c r="A27" s="2"/>
      <c r="B27" s="18"/>
      <c r="C27" s="20"/>
      <c r="D27" s="19"/>
    </row>
    <row r="28" spans="1:4" ht="12.75">
      <c r="A28" s="2"/>
      <c r="B28" s="18"/>
      <c r="C28" s="20"/>
      <c r="D28" s="19"/>
    </row>
    <row r="29" spans="1:4" ht="12.75">
      <c r="A29" s="2"/>
      <c r="B29" s="18"/>
      <c r="C29" s="20"/>
      <c r="D29" s="19"/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</f>
        <v>0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  <row r="70" ht="12.75">
      <c r="D70" s="29">
        <f>B57+'30.08.2022'!B57+'29.08.2022'!B57+'26.08.2022'!B57+'25.08.2022'!B57+'24.08.2022'!B162+'23.08.2022'!B57+'22.08.2022'!B57+'19.08.2022'!B57+'18.08.2022'!B57+'17.08.2022'!B57+'16.08.2022'!B57+'15.08.2022'!B57+'12.08.2022'!B57+'11.08.2022'!B57+'10.08.2022'!B57+'09.08.2022'!B57+'08.08.2022'!B57+'05.08.2022'!B61+'04.08.2022'!B56+'03.08.2022'!B56+'02.08.2022'!B56+'01.08.2022'!B56</f>
        <v>6787598.550000001</v>
      </c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A4">
      <selection activeCell="A59" sqref="A59"/>
    </sheetView>
  </sheetViews>
  <sheetFormatPr defaultColWidth="9.140625" defaultRowHeight="12.75"/>
  <cols>
    <col min="1" max="1" width="30.28125" style="0" customWidth="1"/>
    <col min="2" max="2" width="15.421875" style="0" customWidth="1"/>
    <col min="3" max="3" width="23.7109375" style="0" customWidth="1"/>
    <col min="4" max="4" width="35.421875" style="0" customWidth="1"/>
  </cols>
  <sheetData>
    <row r="4" spans="1:4" ht="15.75">
      <c r="A4" s="30" t="s">
        <v>0</v>
      </c>
      <c r="B4" s="30"/>
      <c r="C4" s="30"/>
      <c r="D4" s="30"/>
    </row>
    <row r="5" spans="1:4" ht="15.75">
      <c r="A5" s="30" t="s">
        <v>1</v>
      </c>
      <c r="B5" s="30"/>
      <c r="C5" s="30"/>
      <c r="D5" s="30"/>
    </row>
    <row r="11" spans="1:4" ht="12.75" customHeight="1">
      <c r="A11" s="31" t="s">
        <v>2</v>
      </c>
      <c r="B11" s="31" t="s">
        <v>3</v>
      </c>
      <c r="C11" s="32" t="s">
        <v>4</v>
      </c>
      <c r="D11" s="32" t="s">
        <v>5</v>
      </c>
    </row>
    <row r="12" spans="1:4" ht="12.75">
      <c r="A12" s="31"/>
      <c r="B12" s="31"/>
      <c r="C12" s="32"/>
      <c r="D12" s="32"/>
    </row>
    <row r="13" spans="1:4" ht="12.75">
      <c r="A13" s="31"/>
      <c r="B13" s="31"/>
      <c r="C13" s="32"/>
      <c r="D13" s="32"/>
    </row>
    <row r="14" spans="1:4" ht="15.75" customHeight="1">
      <c r="A14" s="33" t="s">
        <v>6</v>
      </c>
      <c r="B14" s="34">
        <f>B16</f>
        <v>0</v>
      </c>
      <c r="C14" s="35"/>
      <c r="D14" s="35"/>
    </row>
    <row r="15" spans="1:4" ht="12.75">
      <c r="A15" s="33"/>
      <c r="B15" s="34"/>
      <c r="C15" s="35"/>
      <c r="D15" s="35"/>
    </row>
    <row r="16" spans="1:4" ht="12.75">
      <c r="A16" s="2"/>
      <c r="B16" s="3"/>
      <c r="C16" s="2"/>
      <c r="D16" s="2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33" t="s">
        <v>7</v>
      </c>
      <c r="B23" s="34">
        <f>B25+B26+B27+B28+B29+B30+B31+B32</f>
        <v>0</v>
      </c>
      <c r="C23" s="35"/>
      <c r="D23" s="35"/>
    </row>
    <row r="24" spans="1:4" ht="12.75">
      <c r="A24" s="33"/>
      <c r="B24" s="34"/>
      <c r="C24" s="35"/>
      <c r="D24" s="35"/>
    </row>
    <row r="25" spans="1:4" ht="15.75">
      <c r="A25" s="4"/>
      <c r="B25" s="5"/>
      <c r="C25" s="6"/>
      <c r="D25" s="6"/>
    </row>
    <row r="26" spans="1:4" ht="15.75">
      <c r="A26" s="4"/>
      <c r="B26" s="5"/>
      <c r="C26" s="7"/>
      <c r="D26" s="6"/>
    </row>
    <row r="27" spans="1:4" ht="15.75">
      <c r="A27" s="4"/>
      <c r="B27" s="5"/>
      <c r="C27" s="6"/>
      <c r="D27" s="6"/>
    </row>
    <row r="28" spans="1:4" ht="15.75">
      <c r="A28" s="4"/>
      <c r="B28" s="5"/>
      <c r="C28" s="7"/>
      <c r="D28" s="2"/>
    </row>
    <row r="29" spans="1:4" ht="15.75">
      <c r="A29" s="4"/>
      <c r="B29" s="5"/>
      <c r="C29" s="7"/>
      <c r="D29" s="2"/>
    </row>
    <row r="30" spans="1:4" ht="15.75">
      <c r="A30" s="4"/>
      <c r="B30" s="5"/>
      <c r="C30" s="7"/>
      <c r="D30" s="2"/>
    </row>
    <row r="31" spans="1:4" ht="15.75">
      <c r="A31" s="4"/>
      <c r="B31" s="5"/>
      <c r="C31" s="7"/>
      <c r="D31" s="2"/>
    </row>
    <row r="32" spans="1:4" ht="15.75">
      <c r="A32" s="4"/>
      <c r="B32" s="5"/>
      <c r="C32" s="7"/>
      <c r="D32" s="2"/>
    </row>
    <row r="33" spans="1:4" ht="12.75">
      <c r="A33" s="2"/>
      <c r="B33" s="8"/>
      <c r="C33" s="7"/>
      <c r="D33" s="2"/>
    </row>
    <row r="34" spans="1:4" ht="12.75">
      <c r="A34" s="2"/>
      <c r="B34" s="9"/>
      <c r="C34" s="7"/>
      <c r="D34" s="2"/>
    </row>
    <row r="35" spans="1:4" ht="12.75">
      <c r="A35" s="2"/>
      <c r="B35" s="9"/>
      <c r="C35" s="10"/>
      <c r="D35" s="11"/>
    </row>
    <row r="36" spans="1:4" ht="12.75">
      <c r="A36" s="2"/>
      <c r="B36" s="3"/>
      <c r="C36" s="2"/>
      <c r="D36" s="2"/>
    </row>
    <row r="37" spans="1:4" ht="12.75">
      <c r="A37" s="2"/>
      <c r="B37" s="3"/>
      <c r="C37" s="2"/>
      <c r="D37" s="2"/>
    </row>
    <row r="38" spans="1:4" ht="12.75">
      <c r="A38" s="2"/>
      <c r="B38" s="3"/>
      <c r="C38" s="2"/>
      <c r="D38" s="2"/>
    </row>
    <row r="39" spans="1:4" ht="12.75">
      <c r="A39" s="2"/>
      <c r="B39" s="3"/>
      <c r="C39" s="2"/>
      <c r="D39" s="2"/>
    </row>
    <row r="40" spans="1:4" ht="12.75">
      <c r="A40" s="2"/>
      <c r="B40" s="3"/>
      <c r="C40" s="2"/>
      <c r="D40" s="2"/>
    </row>
    <row r="41" spans="1:4" ht="12.75">
      <c r="A41" s="2"/>
      <c r="B41" s="3"/>
      <c r="C41" s="2"/>
      <c r="D41" s="2"/>
    </row>
    <row r="42" spans="1:4" ht="18" customHeight="1">
      <c r="A42" s="36" t="s">
        <v>8</v>
      </c>
      <c r="B42" s="34">
        <v>0</v>
      </c>
      <c r="C42" s="35"/>
      <c r="D42" s="35"/>
    </row>
    <row r="43" spans="1:4" ht="15.75" customHeight="1">
      <c r="A43" s="36"/>
      <c r="B43" s="34"/>
      <c r="C43" s="35"/>
      <c r="D43" s="35"/>
    </row>
    <row r="44" spans="1:4" ht="12.75">
      <c r="A44" s="2"/>
      <c r="B44" s="3"/>
      <c r="C44" s="2"/>
      <c r="D44" s="2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33" t="s">
        <v>9</v>
      </c>
      <c r="B50" s="34">
        <f>B52+B53</f>
        <v>0</v>
      </c>
      <c r="C50" s="35"/>
      <c r="D50" s="35"/>
    </row>
    <row r="51" spans="1:4" ht="12.75">
      <c r="A51" s="33"/>
      <c r="B51" s="34"/>
      <c r="C51" s="35"/>
      <c r="D51" s="35"/>
    </row>
    <row r="52" spans="1:4" ht="12.75">
      <c r="A52" s="2"/>
      <c r="B52" s="3"/>
      <c r="C52" s="2"/>
      <c r="D52" s="2"/>
    </row>
    <row r="53" spans="1:4" ht="12.75">
      <c r="A53" s="2"/>
      <c r="B53" s="3"/>
      <c r="C53" s="2"/>
      <c r="D53" s="2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5.75">
      <c r="A56" s="12" t="s">
        <v>10</v>
      </c>
      <c r="B56" s="1">
        <f>B14+B23+B42+B50</f>
        <v>0</v>
      </c>
      <c r="C56" s="12"/>
      <c r="D56" s="12"/>
    </row>
    <row r="57" ht="12.75">
      <c r="B57" s="13"/>
    </row>
    <row r="58" ht="12.75">
      <c r="B58" s="13"/>
    </row>
    <row r="59" spans="1:4" ht="15.75">
      <c r="A59" s="14" t="s">
        <v>11</v>
      </c>
      <c r="B59" s="13"/>
      <c r="C59" s="30" t="s">
        <v>12</v>
      </c>
      <c r="D59" s="30"/>
    </row>
    <row r="60" spans="1:4" ht="15.75">
      <c r="A60" s="15" t="s">
        <v>13</v>
      </c>
      <c r="B60" s="13"/>
      <c r="C60" s="37" t="s">
        <v>14</v>
      </c>
      <c r="D60" s="37"/>
    </row>
    <row r="61" ht="12.75">
      <c r="B61" s="13"/>
    </row>
    <row r="62" ht="12.75">
      <c r="B62" s="13"/>
    </row>
    <row r="63" ht="12.75">
      <c r="B63" s="13"/>
    </row>
    <row r="64" spans="2:4" ht="15.75">
      <c r="B64" s="13"/>
      <c r="C64" s="30" t="s">
        <v>15</v>
      </c>
      <c r="D64" s="30"/>
    </row>
    <row r="65" spans="2:4" ht="15.75">
      <c r="B65" s="13"/>
      <c r="C65" s="30" t="s">
        <v>16</v>
      </c>
      <c r="D65" s="30"/>
    </row>
  </sheetData>
  <sheetProtection selectLockedCells="1" selectUnlockedCells="1"/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3:A24"/>
    <mergeCell ref="B23:B24"/>
    <mergeCell ref="C23:C24"/>
    <mergeCell ref="D23:D24"/>
    <mergeCell ref="A14:A15"/>
    <mergeCell ref="B14:B15"/>
    <mergeCell ref="C14:C15"/>
    <mergeCell ref="D14:D15"/>
    <mergeCell ref="A4:D4"/>
    <mergeCell ref="A5:D5"/>
    <mergeCell ref="A11:A13"/>
    <mergeCell ref="B11:B13"/>
    <mergeCell ref="C11:C13"/>
    <mergeCell ref="D11:D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A4">
      <selection activeCell="A59" sqref="A59"/>
    </sheetView>
  </sheetViews>
  <sheetFormatPr defaultColWidth="9.140625" defaultRowHeight="12.75"/>
  <cols>
    <col min="1" max="1" width="30.28125" style="0" customWidth="1"/>
    <col min="2" max="2" width="15.421875" style="0" customWidth="1"/>
    <col min="3" max="3" width="23.7109375" style="0" customWidth="1"/>
    <col min="4" max="4" width="35.421875" style="0" customWidth="1"/>
  </cols>
  <sheetData>
    <row r="4" spans="1:4" ht="15.75">
      <c r="A4" s="30" t="s">
        <v>0</v>
      </c>
      <c r="B4" s="30"/>
      <c r="C4" s="30"/>
      <c r="D4" s="30"/>
    </row>
    <row r="5" spans="1:4" ht="15.75">
      <c r="A5" s="30" t="s">
        <v>1</v>
      </c>
      <c r="B5" s="30"/>
      <c r="C5" s="30"/>
      <c r="D5" s="30"/>
    </row>
    <row r="11" spans="1:4" ht="12.75" customHeight="1">
      <c r="A11" s="31" t="s">
        <v>2</v>
      </c>
      <c r="B11" s="31" t="s">
        <v>3</v>
      </c>
      <c r="C11" s="32" t="s">
        <v>4</v>
      </c>
      <c r="D11" s="32" t="s">
        <v>5</v>
      </c>
    </row>
    <row r="12" spans="1:4" ht="12.75">
      <c r="A12" s="31"/>
      <c r="B12" s="31"/>
      <c r="C12" s="32"/>
      <c r="D12" s="32"/>
    </row>
    <row r="13" spans="1:4" ht="12.75">
      <c r="A13" s="31"/>
      <c r="B13" s="31"/>
      <c r="C13" s="32"/>
      <c r="D13" s="32"/>
    </row>
    <row r="14" spans="1:4" ht="15.75" customHeight="1">
      <c r="A14" s="33" t="s">
        <v>6</v>
      </c>
      <c r="B14" s="34">
        <f>B16</f>
        <v>0</v>
      </c>
      <c r="C14" s="35"/>
      <c r="D14" s="35"/>
    </row>
    <row r="15" spans="1:4" ht="12.75">
      <c r="A15" s="33"/>
      <c r="B15" s="34"/>
      <c r="C15" s="35"/>
      <c r="D15" s="35"/>
    </row>
    <row r="16" spans="1:4" ht="12.75">
      <c r="A16" s="2"/>
      <c r="B16" s="3"/>
      <c r="C16" s="2"/>
      <c r="D16" s="2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33" t="s">
        <v>7</v>
      </c>
      <c r="B23" s="34">
        <f>B25+B26+B27+B28+B29+B30+B31+B32</f>
        <v>0</v>
      </c>
      <c r="C23" s="35"/>
      <c r="D23" s="35"/>
    </row>
    <row r="24" spans="1:4" ht="12.75">
      <c r="A24" s="33"/>
      <c r="B24" s="34"/>
      <c r="C24" s="35"/>
      <c r="D24" s="35"/>
    </row>
    <row r="25" spans="1:4" ht="15.75">
      <c r="A25" s="4"/>
      <c r="B25" s="5"/>
      <c r="C25" s="6"/>
      <c r="D25" s="6"/>
    </row>
    <row r="26" spans="1:4" ht="15.75">
      <c r="A26" s="4"/>
      <c r="B26" s="5"/>
      <c r="C26" s="7"/>
      <c r="D26" s="6"/>
    </row>
    <row r="27" spans="1:4" ht="15.75">
      <c r="A27" s="4"/>
      <c r="B27" s="5"/>
      <c r="C27" s="6"/>
      <c r="D27" s="6"/>
    </row>
    <row r="28" spans="1:4" ht="15.75">
      <c r="A28" s="4"/>
      <c r="B28" s="5"/>
      <c r="C28" s="7"/>
      <c r="D28" s="2"/>
    </row>
    <row r="29" spans="1:4" ht="15.75">
      <c r="A29" s="4"/>
      <c r="B29" s="5"/>
      <c r="C29" s="7"/>
      <c r="D29" s="2"/>
    </row>
    <row r="30" spans="1:4" ht="15.75">
      <c r="A30" s="4"/>
      <c r="B30" s="5"/>
      <c r="C30" s="7"/>
      <c r="D30" s="2"/>
    </row>
    <row r="31" spans="1:4" ht="15.75">
      <c r="A31" s="4"/>
      <c r="B31" s="5"/>
      <c r="C31" s="7"/>
      <c r="D31" s="2"/>
    </row>
    <row r="32" spans="1:4" ht="15.75">
      <c r="A32" s="4"/>
      <c r="B32" s="5"/>
      <c r="C32" s="7"/>
      <c r="D32" s="2"/>
    </row>
    <row r="33" spans="1:4" ht="12.75">
      <c r="A33" s="2"/>
      <c r="B33" s="8"/>
      <c r="C33" s="7"/>
      <c r="D33" s="2"/>
    </row>
    <row r="34" spans="1:4" ht="12.75">
      <c r="A34" s="2"/>
      <c r="B34" s="9"/>
      <c r="C34" s="7"/>
      <c r="D34" s="2"/>
    </row>
    <row r="35" spans="1:4" ht="12.75">
      <c r="A35" s="2"/>
      <c r="B35" s="9"/>
      <c r="C35" s="10"/>
      <c r="D35" s="11"/>
    </row>
    <row r="36" spans="1:4" ht="12.75">
      <c r="A36" s="2"/>
      <c r="B36" s="3"/>
      <c r="C36" s="2"/>
      <c r="D36" s="2"/>
    </row>
    <row r="37" spans="1:4" ht="12.75">
      <c r="A37" s="2"/>
      <c r="B37" s="3"/>
      <c r="C37" s="2"/>
      <c r="D37" s="2"/>
    </row>
    <row r="38" spans="1:4" ht="12.75">
      <c r="A38" s="2"/>
      <c r="B38" s="3"/>
      <c r="C38" s="2"/>
      <c r="D38" s="2"/>
    </row>
    <row r="39" spans="1:4" ht="12.75">
      <c r="A39" s="2"/>
      <c r="B39" s="3"/>
      <c r="C39" s="2"/>
      <c r="D39" s="2"/>
    </row>
    <row r="40" spans="1:4" ht="12.75">
      <c r="A40" s="2"/>
      <c r="B40" s="3"/>
      <c r="C40" s="2"/>
      <c r="D40" s="2"/>
    </row>
    <row r="41" spans="1:4" ht="12.75">
      <c r="A41" s="2"/>
      <c r="B41" s="3"/>
      <c r="C41" s="2"/>
      <c r="D41" s="2"/>
    </row>
    <row r="42" spans="1:4" ht="18" customHeight="1">
      <c r="A42" s="36" t="s">
        <v>8</v>
      </c>
      <c r="B42" s="34">
        <v>0</v>
      </c>
      <c r="C42" s="35"/>
      <c r="D42" s="35"/>
    </row>
    <row r="43" spans="1:4" ht="15.75" customHeight="1">
      <c r="A43" s="36"/>
      <c r="B43" s="34"/>
      <c r="C43" s="35"/>
      <c r="D43" s="35"/>
    </row>
    <row r="44" spans="1:4" ht="12.75">
      <c r="A44" s="2"/>
      <c r="B44" s="3"/>
      <c r="C44" s="2"/>
      <c r="D44" s="2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33" t="s">
        <v>9</v>
      </c>
      <c r="B50" s="34">
        <f>B52+B53</f>
        <v>0</v>
      </c>
      <c r="C50" s="35"/>
      <c r="D50" s="35"/>
    </row>
    <row r="51" spans="1:4" ht="12.75">
      <c r="A51" s="33"/>
      <c r="B51" s="34"/>
      <c r="C51" s="35"/>
      <c r="D51" s="35"/>
    </row>
    <row r="52" spans="1:4" ht="12.75">
      <c r="A52" s="2"/>
      <c r="B52" s="3"/>
      <c r="C52" s="2"/>
      <c r="D52" s="2"/>
    </row>
    <row r="53" spans="1:4" ht="12.75">
      <c r="A53" s="2"/>
      <c r="B53" s="3"/>
      <c r="C53" s="2"/>
      <c r="D53" s="2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5.75">
      <c r="A56" s="12" t="s">
        <v>10</v>
      </c>
      <c r="B56" s="1">
        <f>B14+B23+B42+B50</f>
        <v>0</v>
      </c>
      <c r="C56" s="12"/>
      <c r="D56" s="12"/>
    </row>
    <row r="57" ht="12.75">
      <c r="B57" s="13"/>
    </row>
    <row r="58" ht="12.75">
      <c r="B58" s="13"/>
    </row>
    <row r="59" spans="1:4" ht="15.75">
      <c r="A59" s="14" t="s">
        <v>11</v>
      </c>
      <c r="B59" s="13"/>
      <c r="C59" s="30" t="s">
        <v>12</v>
      </c>
      <c r="D59" s="30"/>
    </row>
    <row r="60" spans="1:4" ht="15.75">
      <c r="A60" s="15" t="s">
        <v>13</v>
      </c>
      <c r="B60" s="13"/>
      <c r="C60" s="37" t="s">
        <v>14</v>
      </c>
      <c r="D60" s="37"/>
    </row>
    <row r="61" ht="12.75">
      <c r="B61" s="13"/>
    </row>
    <row r="62" ht="12.75">
      <c r="B62" s="13"/>
    </row>
    <row r="63" ht="12.75">
      <c r="B63" s="13"/>
    </row>
    <row r="64" spans="2:4" ht="15.75">
      <c r="B64" s="13"/>
      <c r="C64" s="30" t="s">
        <v>15</v>
      </c>
      <c r="D64" s="30"/>
    </row>
    <row r="65" spans="2:4" ht="15.75">
      <c r="B65" s="13"/>
      <c r="C65" s="30" t="s">
        <v>16</v>
      </c>
      <c r="D65" s="30"/>
    </row>
  </sheetData>
  <sheetProtection selectLockedCells="1" selectUnlockedCells="1"/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3:A24"/>
    <mergeCell ref="B23:B24"/>
    <mergeCell ref="C23:C24"/>
    <mergeCell ref="D23:D24"/>
    <mergeCell ref="A14:A15"/>
    <mergeCell ref="B14:B15"/>
    <mergeCell ref="C14:C15"/>
    <mergeCell ref="D14:D15"/>
    <mergeCell ref="A4:D4"/>
    <mergeCell ref="A5:D5"/>
    <mergeCell ref="A11:A13"/>
    <mergeCell ref="B11:B13"/>
    <mergeCell ref="C11:C13"/>
    <mergeCell ref="D11:D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37">
      <selection activeCell="B26" sqref="B26:B28"/>
    </sheetView>
  </sheetViews>
  <sheetFormatPr defaultColWidth="9.140625" defaultRowHeight="12.75"/>
  <cols>
    <col min="1" max="1" width="31.28125" style="0" customWidth="1"/>
    <col min="2" max="2" width="14.7109375" style="0" customWidth="1"/>
    <col min="3" max="3" width="38.28125" style="0" customWidth="1"/>
    <col min="4" max="4" width="36.42187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v>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SUM(B26:B45)</f>
        <v>8167.21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17">
        <v>2500</v>
      </c>
      <c r="C26" s="10" t="s">
        <v>19</v>
      </c>
      <c r="D26" s="11" t="s">
        <v>20</v>
      </c>
    </row>
    <row r="27" spans="1:4" ht="12.75">
      <c r="A27" s="2"/>
      <c r="B27" s="3">
        <v>712.21</v>
      </c>
      <c r="C27" s="10" t="s">
        <v>21</v>
      </c>
      <c r="D27" s="11" t="s">
        <v>22</v>
      </c>
    </row>
    <row r="28" spans="1:4" ht="12.75">
      <c r="A28" s="2"/>
      <c r="B28" s="3">
        <v>4955</v>
      </c>
      <c r="C28" s="11" t="s">
        <v>23</v>
      </c>
      <c r="D28" s="11" t="s">
        <v>24</v>
      </c>
    </row>
    <row r="29" spans="1:4" ht="12.75">
      <c r="A29" s="2"/>
      <c r="B29" s="3"/>
      <c r="C29" s="11"/>
      <c r="D29" s="11"/>
    </row>
    <row r="30" spans="1:4" ht="12.75">
      <c r="A30" s="2"/>
      <c r="B30" s="3"/>
      <c r="C30" s="2"/>
      <c r="D30" s="2"/>
    </row>
    <row r="31" spans="1:4" ht="12.75">
      <c r="A31" s="2"/>
      <c r="B31" s="3"/>
      <c r="C31" s="2"/>
      <c r="D31" s="2"/>
    </row>
    <row r="32" spans="1:4" ht="12.75">
      <c r="A32" s="2"/>
      <c r="B32" s="3"/>
      <c r="C32" s="2"/>
      <c r="D32" s="2"/>
    </row>
    <row r="33" spans="1:4" ht="12.75">
      <c r="A33" s="2"/>
      <c r="B33" s="3"/>
      <c r="C33" s="2"/>
      <c r="D33" s="2"/>
    </row>
    <row r="34" spans="1:4" ht="12.75">
      <c r="A34" s="2"/>
      <c r="B34" s="3"/>
      <c r="C34" s="2"/>
      <c r="D34" s="2"/>
    </row>
    <row r="35" spans="1:4" ht="12.75">
      <c r="A35" s="2"/>
      <c r="B35" s="3"/>
      <c r="C35" s="2"/>
      <c r="D35" s="2"/>
    </row>
    <row r="36" spans="1:4" ht="12.75">
      <c r="A36" s="2"/>
      <c r="B36" s="3"/>
      <c r="C36" s="2"/>
      <c r="D36" s="2"/>
    </row>
    <row r="37" spans="1:4" ht="12.75">
      <c r="A37" s="2"/>
      <c r="B37" s="3"/>
      <c r="C37" s="2"/>
      <c r="D37" s="2"/>
    </row>
    <row r="38" spans="1:4" ht="12.75">
      <c r="A38" s="2"/>
      <c r="B38" s="3"/>
      <c r="C38" s="2"/>
      <c r="D38" s="2"/>
    </row>
    <row r="39" spans="1:4" ht="12.75">
      <c r="A39" s="2"/>
      <c r="B39" s="3"/>
      <c r="C39" s="2"/>
      <c r="D39" s="2"/>
    </row>
    <row r="40" spans="1:4" ht="12.75">
      <c r="A40" s="2"/>
      <c r="B40" s="3"/>
      <c r="C40" s="2"/>
      <c r="D40" s="2"/>
    </row>
    <row r="41" spans="1:4" ht="12.75">
      <c r="A41" s="2"/>
      <c r="B41" s="3"/>
      <c r="C41" s="2"/>
      <c r="D41" s="2"/>
    </row>
    <row r="42" spans="1:4" ht="12.75">
      <c r="A42" s="2"/>
      <c r="B42" s="3"/>
      <c r="C42" s="2"/>
      <c r="D42" s="2"/>
    </row>
    <row r="43" spans="1:4" ht="12.75">
      <c r="A43" s="2"/>
      <c r="B43" s="3"/>
      <c r="C43" s="2"/>
      <c r="D43" s="2"/>
    </row>
    <row r="44" spans="1:4" ht="12.75">
      <c r="A44" s="2"/>
      <c r="B44" s="3"/>
      <c r="C44" s="2"/>
      <c r="D44" s="2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 customHeight="1">
      <c r="A47" s="36" t="s">
        <v>8</v>
      </c>
      <c r="B47" s="34">
        <v>0</v>
      </c>
      <c r="C47" s="35"/>
      <c r="D47" s="35"/>
    </row>
    <row r="48" spans="1:4" ht="17.25" customHeight="1">
      <c r="A48" s="36"/>
      <c r="B48" s="34"/>
      <c r="C48" s="35"/>
      <c r="D48" s="35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>
      <c r="A51" s="2"/>
      <c r="B51" s="3"/>
      <c r="C51" s="2"/>
      <c r="D51" s="2"/>
    </row>
    <row r="52" spans="1:4" ht="12.75">
      <c r="A52" s="2"/>
      <c r="B52" s="3"/>
      <c r="C52" s="2"/>
      <c r="D52" s="2"/>
    </row>
    <row r="53" spans="1:4" ht="12.75">
      <c r="A53" s="2"/>
      <c r="B53" s="3"/>
      <c r="C53" s="2"/>
      <c r="D53" s="2"/>
    </row>
    <row r="54" spans="1:4" ht="12.75">
      <c r="A54" s="2"/>
      <c r="B54" s="3"/>
      <c r="C54" s="2"/>
      <c r="D54" s="2"/>
    </row>
    <row r="55" spans="1:4" ht="12.75">
      <c r="A55" s="33" t="s">
        <v>9</v>
      </c>
      <c r="B55" s="34">
        <v>0</v>
      </c>
      <c r="C55" s="35"/>
      <c r="D55" s="35"/>
    </row>
    <row r="56" spans="1:4" ht="12.75">
      <c r="A56" s="33"/>
      <c r="B56" s="34"/>
      <c r="C56" s="35"/>
      <c r="D56" s="35"/>
    </row>
    <row r="57" spans="1:4" ht="12.75">
      <c r="A57" s="2"/>
      <c r="B57" s="3"/>
      <c r="C57" s="2"/>
      <c r="D57" s="2"/>
    </row>
    <row r="58" spans="1:4" ht="12.75">
      <c r="A58" s="2"/>
      <c r="B58" s="3"/>
      <c r="C58" s="2"/>
      <c r="D58" s="2"/>
    </row>
    <row r="59" spans="1:4" ht="12.75">
      <c r="A59" s="2"/>
      <c r="B59" s="3"/>
      <c r="C59" s="2"/>
      <c r="D59" s="2"/>
    </row>
    <row r="60" spans="1:4" ht="12.75">
      <c r="A60" s="2"/>
      <c r="B60" s="3"/>
      <c r="C60" s="2"/>
      <c r="D60" s="2"/>
    </row>
    <row r="61" spans="1:4" ht="15.75">
      <c r="A61" s="12" t="s">
        <v>10</v>
      </c>
      <c r="B61" s="1">
        <f>B24</f>
        <v>8167.21</v>
      </c>
      <c r="C61" s="12"/>
      <c r="D61" s="12"/>
    </row>
    <row r="62" ht="12.75">
      <c r="B62" s="13"/>
    </row>
    <row r="63" ht="12.75">
      <c r="B63" s="13"/>
    </row>
    <row r="64" spans="1:4" ht="15.75">
      <c r="A64" s="14" t="s">
        <v>11</v>
      </c>
      <c r="B64" s="13"/>
      <c r="C64" s="30" t="s">
        <v>12</v>
      </c>
      <c r="D64" s="30"/>
    </row>
    <row r="65" spans="1:4" ht="15.75">
      <c r="A65" s="15" t="s">
        <v>13</v>
      </c>
      <c r="B65" s="13"/>
      <c r="C65" s="37" t="s">
        <v>14</v>
      </c>
      <c r="D65" s="37"/>
    </row>
    <row r="66" ht="12.75">
      <c r="B66" s="13"/>
    </row>
    <row r="67" ht="12.75">
      <c r="B67" s="13"/>
    </row>
    <row r="68" ht="12.75">
      <c r="B68" s="13"/>
    </row>
    <row r="69" spans="2:4" ht="15.75">
      <c r="B69" s="13"/>
      <c r="C69" s="30" t="s">
        <v>15</v>
      </c>
      <c r="D69" s="30"/>
    </row>
    <row r="70" spans="2:4" ht="15.75">
      <c r="B70" s="13"/>
      <c r="C70" s="30" t="s">
        <v>16</v>
      </c>
      <c r="D70" s="30"/>
    </row>
  </sheetData>
  <sheetProtection selectLockedCells="1" selectUnlockedCells="1"/>
  <mergeCells count="26">
    <mergeCell ref="C64:D64"/>
    <mergeCell ref="C65:D65"/>
    <mergeCell ref="C69:D69"/>
    <mergeCell ref="C70:D70"/>
    <mergeCell ref="A55:A56"/>
    <mergeCell ref="B55:B56"/>
    <mergeCell ref="C55:C56"/>
    <mergeCell ref="D55:D56"/>
    <mergeCell ref="A47:A48"/>
    <mergeCell ref="B47:B48"/>
    <mergeCell ref="C47:C48"/>
    <mergeCell ref="D47:D4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34">
      <selection activeCell="B26" sqref="B26:B28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6812.57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>
        <v>5615.8</v>
      </c>
      <c r="C26" s="10" t="s">
        <v>25</v>
      </c>
      <c r="D26" s="11" t="s">
        <v>26</v>
      </c>
    </row>
    <row r="27" spans="1:4" ht="12.75">
      <c r="A27" s="2"/>
      <c r="B27" s="18">
        <v>86.91</v>
      </c>
      <c r="C27" s="10" t="s">
        <v>25</v>
      </c>
      <c r="D27" s="19" t="s">
        <v>27</v>
      </c>
    </row>
    <row r="28" spans="1:4" ht="12.75">
      <c r="A28" s="2"/>
      <c r="B28" s="18">
        <v>1109.86</v>
      </c>
      <c r="C28" s="10" t="s">
        <v>25</v>
      </c>
      <c r="D28" s="19" t="s">
        <v>28</v>
      </c>
    </row>
    <row r="29" spans="1:4" ht="12.75">
      <c r="A29" s="2"/>
      <c r="B29" s="18"/>
      <c r="C29" s="20"/>
      <c r="D29" s="19"/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</f>
        <v>6812.57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1">
      <selection activeCell="D36" sqref="D36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0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/>
      <c r="C26" s="10"/>
      <c r="D26" s="11"/>
    </row>
    <row r="27" spans="1:4" ht="12.75">
      <c r="A27" s="2"/>
      <c r="B27" s="18"/>
      <c r="C27" s="20"/>
      <c r="D27" s="19"/>
    </row>
    <row r="28" spans="1:4" ht="12.75">
      <c r="A28" s="2"/>
      <c r="B28" s="18"/>
      <c r="C28" s="20"/>
      <c r="D28" s="19"/>
    </row>
    <row r="29" spans="1:4" ht="12.75">
      <c r="A29" s="2"/>
      <c r="B29" s="18"/>
      <c r="C29" s="20"/>
      <c r="D29" s="19"/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</f>
        <v>0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7">
      <selection activeCell="D26" sqref="D26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0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117.25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>
        <v>117.25</v>
      </c>
      <c r="C26" s="10" t="s">
        <v>29</v>
      </c>
      <c r="D26" s="11" t="s">
        <v>20</v>
      </c>
    </row>
    <row r="27" spans="1:4" ht="12.75">
      <c r="A27" s="2"/>
      <c r="B27" s="18"/>
      <c r="C27" s="20"/>
      <c r="D27" s="19"/>
    </row>
    <row r="28" spans="1:4" ht="12.75">
      <c r="A28" s="2"/>
      <c r="B28" s="18"/>
      <c r="C28" s="20"/>
      <c r="D28" s="19"/>
    </row>
    <row r="29" spans="1:4" ht="12.75">
      <c r="A29" s="2"/>
      <c r="B29" s="18"/>
      <c r="C29" s="20"/>
      <c r="D29" s="19"/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</f>
        <v>117.25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10">
      <selection activeCell="B58" sqref="B58"/>
    </sheetView>
  </sheetViews>
  <sheetFormatPr defaultColWidth="9.140625" defaultRowHeight="12.75"/>
  <cols>
    <col min="1" max="1" width="32.140625" style="0" customWidth="1"/>
    <col min="2" max="2" width="16.140625" style="0" customWidth="1"/>
    <col min="3" max="3" width="28.28125" style="0" customWidth="1"/>
    <col min="4" max="4" width="39.00390625" style="0" customWidth="1"/>
  </cols>
  <sheetData>
    <row r="6" spans="1:4" ht="15.75">
      <c r="A6" s="30" t="s">
        <v>0</v>
      </c>
      <c r="B6" s="30"/>
      <c r="C6" s="30"/>
      <c r="D6" s="30"/>
    </row>
    <row r="7" spans="1:4" ht="15.75">
      <c r="A7" s="30" t="s">
        <v>1</v>
      </c>
      <c r="B7" s="30"/>
      <c r="C7" s="30"/>
      <c r="D7" s="30"/>
    </row>
    <row r="12" spans="1:4" ht="12.75" customHeight="1">
      <c r="A12" s="32" t="s">
        <v>2</v>
      </c>
      <c r="B12" s="32" t="s">
        <v>3</v>
      </c>
      <c r="C12" s="32" t="s">
        <v>4</v>
      </c>
      <c r="D12" s="32" t="s">
        <v>5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3" t="s">
        <v>6</v>
      </c>
      <c r="B15" s="34">
        <f>B17+B18</f>
        <v>2817937</v>
      </c>
      <c r="C15" s="35"/>
      <c r="D15" s="35"/>
    </row>
    <row r="16" spans="1:4" ht="12.75">
      <c r="A16" s="33"/>
      <c r="B16" s="34"/>
      <c r="C16" s="35"/>
      <c r="D16" s="35"/>
    </row>
    <row r="17" spans="1:4" ht="12.75">
      <c r="A17" s="2"/>
      <c r="B17" s="3">
        <v>2817937</v>
      </c>
      <c r="C17" s="2" t="s">
        <v>30</v>
      </c>
      <c r="D17" s="2" t="s">
        <v>31</v>
      </c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33" t="s">
        <v>7</v>
      </c>
      <c r="B24" s="34">
        <f>SUM(B26:B41)</f>
        <v>0</v>
      </c>
      <c r="C24" s="35"/>
      <c r="D24" s="35"/>
    </row>
    <row r="25" spans="1:4" ht="12.75">
      <c r="A25" s="33"/>
      <c r="B25" s="34"/>
      <c r="C25" s="35"/>
      <c r="D25" s="35"/>
    </row>
    <row r="26" spans="1:4" ht="12.75">
      <c r="A26" s="2"/>
      <c r="B26" s="9"/>
      <c r="C26" s="10"/>
      <c r="D26" s="11"/>
    </row>
    <row r="27" spans="1:4" ht="12.75">
      <c r="A27" s="2"/>
      <c r="B27" s="18"/>
      <c r="C27" s="20"/>
      <c r="D27" s="19"/>
    </row>
    <row r="28" spans="1:4" ht="12.75">
      <c r="A28" s="2"/>
      <c r="B28" s="18"/>
      <c r="C28" s="20"/>
      <c r="D28" s="19"/>
    </row>
    <row r="29" spans="1:4" ht="12.75">
      <c r="A29" s="2"/>
      <c r="B29" s="18"/>
      <c r="C29" s="20"/>
      <c r="D29" s="19"/>
    </row>
    <row r="30" spans="1:4" ht="12.75">
      <c r="A30" s="2"/>
      <c r="B30" s="18"/>
      <c r="C30" s="20"/>
      <c r="D30" s="21"/>
    </row>
    <row r="31" spans="1:4" ht="12.75">
      <c r="A31" s="2"/>
      <c r="B31" s="18"/>
      <c r="C31" s="20"/>
      <c r="D31" s="19"/>
    </row>
    <row r="32" spans="1:4" ht="12.75">
      <c r="A32" s="2"/>
      <c r="B32" s="18"/>
      <c r="C32" s="22"/>
      <c r="D32" s="23"/>
    </row>
    <row r="33" spans="1:4" ht="12.75">
      <c r="A33" s="2"/>
      <c r="B33" s="9"/>
      <c r="C33" s="20"/>
      <c r="D33" s="19"/>
    </row>
    <row r="34" spans="1:4" ht="12.75">
      <c r="A34" s="2"/>
      <c r="B34" s="3"/>
      <c r="C34" s="2"/>
      <c r="D34" s="20"/>
    </row>
    <row r="35" spans="1:4" ht="12.75">
      <c r="A35" s="2"/>
      <c r="B35" s="3"/>
      <c r="C35" s="2"/>
      <c r="D35" s="20"/>
    </row>
    <row r="36" spans="1:4" ht="12.75">
      <c r="A36" s="2"/>
      <c r="B36" s="3"/>
      <c r="C36" s="2"/>
      <c r="D36" s="20"/>
    </row>
    <row r="37" spans="1:4" ht="12.75">
      <c r="A37" s="2"/>
      <c r="B37" s="3"/>
      <c r="C37" s="2"/>
      <c r="D37" s="20"/>
    </row>
    <row r="38" spans="1:4" ht="12.75">
      <c r="A38" s="2"/>
      <c r="B38" s="3"/>
      <c r="C38" s="2"/>
      <c r="D38" s="20"/>
    </row>
    <row r="39" spans="1:4" ht="12.75">
      <c r="A39" s="2"/>
      <c r="B39" s="3"/>
      <c r="C39" s="2"/>
      <c r="D39" s="20"/>
    </row>
    <row r="40" spans="1:4" ht="12.75">
      <c r="A40" s="2"/>
      <c r="B40" s="3"/>
      <c r="C40" s="2"/>
      <c r="D40" s="20"/>
    </row>
    <row r="41" spans="1:4" ht="12.75">
      <c r="A41" s="2"/>
      <c r="B41" s="3"/>
      <c r="C41" s="2"/>
      <c r="D41" s="20"/>
    </row>
    <row r="42" spans="1:4" ht="12.75">
      <c r="A42" s="2"/>
      <c r="B42" s="3"/>
      <c r="C42" s="2"/>
      <c r="D42" s="2"/>
    </row>
    <row r="43" spans="1:4" ht="12.75" customHeight="1">
      <c r="A43" s="36" t="s">
        <v>8</v>
      </c>
      <c r="B43" s="34"/>
      <c r="C43" s="35"/>
      <c r="D43" s="35"/>
    </row>
    <row r="44" spans="1:4" ht="17.25" customHeight="1">
      <c r="A44" s="36"/>
      <c r="B44" s="34"/>
      <c r="C44" s="35"/>
      <c r="D44" s="35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 customHeight="1">
      <c r="A51" s="33" t="s">
        <v>9</v>
      </c>
      <c r="B51" s="34"/>
      <c r="C51" s="35"/>
      <c r="D51" s="35"/>
    </row>
    <row r="52" spans="1:4" ht="12.75" customHeight="1">
      <c r="A52" s="33"/>
      <c r="B52" s="34"/>
      <c r="C52" s="35"/>
      <c r="D52" s="35"/>
    </row>
    <row r="53" spans="1:4" ht="12.75">
      <c r="A53" s="2"/>
      <c r="B53" s="18"/>
      <c r="C53" s="20"/>
      <c r="D53" s="19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5.75">
      <c r="A57" s="12" t="s">
        <v>10</v>
      </c>
      <c r="B57" s="1">
        <f>B24+B51+B15</f>
        <v>2817937</v>
      </c>
      <c r="C57" s="12"/>
      <c r="D57" s="12"/>
    </row>
    <row r="58" ht="12.75">
      <c r="B58" s="13"/>
    </row>
    <row r="59" ht="12.75">
      <c r="B59" s="13"/>
    </row>
    <row r="60" spans="1:4" ht="15.75">
      <c r="A60" s="14" t="s">
        <v>11</v>
      </c>
      <c r="B60" s="13"/>
      <c r="C60" s="30" t="s">
        <v>12</v>
      </c>
      <c r="D60" s="30"/>
    </row>
    <row r="61" spans="1:4" ht="15.75">
      <c r="A61" s="15" t="s">
        <v>13</v>
      </c>
      <c r="B61" s="13"/>
      <c r="C61" s="37" t="s">
        <v>14</v>
      </c>
      <c r="D61" s="37"/>
    </row>
    <row r="62" ht="12.75">
      <c r="B62" s="13"/>
    </row>
    <row r="63" ht="12.75">
      <c r="B63" s="13"/>
    </row>
    <row r="64" ht="12.75">
      <c r="B64" s="13"/>
    </row>
    <row r="65" spans="2:4" ht="15.75">
      <c r="B65" s="13"/>
      <c r="C65" s="30" t="s">
        <v>15</v>
      </c>
      <c r="D65" s="30"/>
    </row>
    <row r="66" spans="2:4" ht="15.75">
      <c r="B66" s="13"/>
      <c r="C66" s="30" t="s">
        <v>16</v>
      </c>
      <c r="D66" s="30"/>
    </row>
  </sheetData>
  <sheetProtection selectLockedCells="1" selectUnlockedCells="1"/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2022-10-03T11:36:18Z</dcterms:modified>
  <cp:category/>
  <cp:version/>
  <cp:contentType/>
  <cp:contentStatus/>
</cp:coreProperties>
</file>