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3"/>
  </bookViews>
  <sheets>
    <sheet name="05.10.2022" sheetId="1" r:id="rId1"/>
    <sheet name="06.10.2022" sheetId="2" r:id="rId2"/>
    <sheet name="10.10.2022" sheetId="3" r:id="rId3"/>
    <sheet name="11.10.2022" sheetId="4" r:id="rId4"/>
    <sheet name="13.10.2022" sheetId="5" r:id="rId5"/>
    <sheet name="14.10.2022" sheetId="6" r:id="rId6"/>
    <sheet name="17.10.2022" sheetId="7" r:id="rId7"/>
    <sheet name="20.10.2022" sheetId="8" r:id="rId8"/>
    <sheet name="21.10.2022" sheetId="9" r:id="rId9"/>
    <sheet name="24.10.2022" sheetId="10" r:id="rId10"/>
    <sheet name="25.10.2022" sheetId="11" r:id="rId11"/>
    <sheet name="26.10.2022" sheetId="12" r:id="rId12"/>
    <sheet name="27.10.2022" sheetId="13" r:id="rId13"/>
    <sheet name="28.10.2022" sheetId="14" r:id="rId14"/>
  </sheets>
  <definedNames/>
  <calcPr fullCalcOnLoad="1"/>
</workbook>
</file>

<file path=xl/sharedStrings.xml><?xml version="1.0" encoding="utf-8"?>
<sst xmlns="http://schemas.openxmlformats.org/spreadsheetml/2006/main" count="664" uniqueCount="233">
  <si>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</si>
  <si>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</si>
  <si>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</si>
  <si>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</si>
  <si>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</si>
  <si>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</si>
  <si>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</si>
  <si>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CEC</t>
  </si>
  <si>
    <t>CHELTUIELI MATERIALE</t>
  </si>
  <si>
    <t>Total bunuri si servicii</t>
  </si>
  <si>
    <t>CUMPANA 1993</t>
  </si>
  <si>
    <t xml:space="preserve">ALTE BUNURI SI SERVICII </t>
  </si>
  <si>
    <t>A.N.M.C.S.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</si>
  <si>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</si>
  <si>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</si>
  <si>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</si>
  <si>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</si>
  <si>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</si>
  <si>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</si>
  <si>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</si>
  <si>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</si>
  <si>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</si>
  <si>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>MINISTERUL JUSTITIEI</t>
  </si>
  <si>
    <t>ALTE BUNURI SI SERVICII</t>
  </si>
  <si>
    <t>SOC. ELECTRICA FURNIZ.</t>
  </si>
  <si>
    <t>ILUMINAT, INCALZIT SI FORTA MOTRICA</t>
  </si>
  <si>
    <t xml:space="preserve">CERTSIGN SA </t>
  </si>
  <si>
    <t xml:space="preserve">                        Ec. Anica Aurelia Oana</t>
  </si>
  <si>
    <t>IQ SUPORT SI SERVICII</t>
  </si>
  <si>
    <t>CARDURI</t>
  </si>
  <si>
    <t>SALARII</t>
  </si>
  <si>
    <t>FORTUNA PREST SERV PROTEC</t>
  </si>
  <si>
    <t>ALTE OBIECTE DE INVENTAR</t>
  </si>
  <si>
    <t>LAJERO SRL</t>
  </si>
  <si>
    <t>CLICK HICH TECH SRL BUZAU</t>
  </si>
  <si>
    <t>ACTIVE FIXE</t>
  </si>
  <si>
    <t>ADMINISTRATIA BAZINALA DE APA</t>
  </si>
  <si>
    <t xml:space="preserve">ALTE BUNURI SI SERVICII PT. INTRTET. SI FUNCT. </t>
  </si>
  <si>
    <t>AIR LIQUIDE VITALAIRE ROMANIA</t>
  </si>
  <si>
    <t>AMP GRUP SRL</t>
  </si>
  <si>
    <t>BIO CHEM SOLUTIONS</t>
  </si>
  <si>
    <t>CALIBRA STIL 2005</t>
  </si>
  <si>
    <t>CONFIDENT SECURITY</t>
  </si>
  <si>
    <t>DC REAL SOLUTIONS</t>
  </si>
  <si>
    <t>DANY CRIS 93 SRL BUZAU</t>
  </si>
  <si>
    <t>DEDEMAN</t>
  </si>
  <si>
    <t>DIAMEDIX IMPEX</t>
  </si>
  <si>
    <t>ELEMAR</t>
  </si>
  <si>
    <t>EUROSTING</t>
  </si>
  <si>
    <t>FIZICIAN MEDICAL LUPARU MARCELA</t>
  </si>
  <si>
    <t>FOREST GARDEN IMPORT EXPORT</t>
  </si>
  <si>
    <t>FRIGOTEHNICA</t>
  </si>
  <si>
    <t>GG CONSULTING SRL</t>
  </si>
  <si>
    <t>IBERIA COM SRL</t>
  </si>
  <si>
    <t>INFO WORLD SRL</t>
  </si>
  <si>
    <t>KORECT PRINT PAPER</t>
  </si>
  <si>
    <t>MARINE SASAFETY CENTER</t>
  </si>
  <si>
    <t>CARTO PLAST</t>
  </si>
  <si>
    <t>MASINI, ECHIPAMENTE SI MIJLOACE DE TRANSPORT</t>
  </si>
  <si>
    <t>MIL MAR DIVERS CONSTRUCT</t>
  </si>
  <si>
    <t>NETWARE SRL</t>
  </si>
  <si>
    <t>PFA DR.MIHALACHE DAIANA</t>
  </si>
  <si>
    <t>ROUAL CERT REGISTRANS</t>
  </si>
  <si>
    <t>SOFTEH PLUS</t>
  </si>
  <si>
    <t>TEHNO SRL BUZAU</t>
  </si>
  <si>
    <t>TOTAL CERBER</t>
  </si>
  <si>
    <t>TOTAL UP SERVICE</t>
  </si>
  <si>
    <t>REPARATII CENTRALE SRL</t>
  </si>
  <si>
    <t>AUTONOVA</t>
  </si>
  <si>
    <t>OBIECTE DE INVENTAR</t>
  </si>
  <si>
    <t>DNS BIROTICA</t>
  </si>
  <si>
    <t>MATERIALE PENTRU CURATENIE</t>
  </si>
  <si>
    <t>VETRO DESING</t>
  </si>
  <si>
    <t>CONS.LOCAL UNGURIU-SERV. SALUB.</t>
  </si>
  <si>
    <t>APA, CANAL SI SALUBRITATE</t>
  </si>
  <si>
    <t>DERATU MAX</t>
  </si>
  <si>
    <t>RER SUD BUZAU</t>
  </si>
  <si>
    <t>SALUBRITATE ECOLOGICA CISLAU</t>
  </si>
  <si>
    <t>OMV PETROM MARKETING</t>
  </si>
  <si>
    <t>CARBURANTI SI LUBREFIANTI</t>
  </si>
  <si>
    <t>B BRAUN MEDICAL SRL</t>
  </si>
  <si>
    <t>DEZIFECTANTI</t>
  </si>
  <si>
    <t>BIO HYGIENE</t>
  </si>
  <si>
    <t>ECOLAB SRL</t>
  </si>
  <si>
    <t>MEDISAN COM</t>
  </si>
  <si>
    <t>PROHEALTH MED SRL</t>
  </si>
  <si>
    <t>COM SERVICE SRL</t>
  </si>
  <si>
    <t>FURNITURI DE BIROU</t>
  </si>
  <si>
    <t>CAPISCO SERVCOM SRL</t>
  </si>
  <si>
    <t>HRANA PENTRU OAMENI</t>
  </si>
  <si>
    <t>LEGUME FRUCTE COM SRL</t>
  </si>
  <si>
    <t>NISARA IMPEX SRL</t>
  </si>
  <si>
    <t>OLYMEL FLAMINGO FOOD SRL</t>
  </si>
  <si>
    <t>OVIPAN SRL</t>
  </si>
  <si>
    <t>STEDYAN COM SRL</t>
  </si>
  <si>
    <t>ALMATAR TRANS</t>
  </si>
  <si>
    <t>ENGIE ROMANIA</t>
  </si>
  <si>
    <t>SOC.ELECTRICA FURNIZARE</t>
  </si>
  <si>
    <t>EUROTOTAL COMP</t>
  </si>
  <si>
    <t>TIMAR TRADING IMPEX SRL</t>
  </si>
  <si>
    <t>TZMO ROMANIA</t>
  </si>
  <si>
    <t>ALPHA NED</t>
  </si>
  <si>
    <t>MATERIALE SANITARE</t>
  </si>
  <si>
    <t>AXA PHARM MEDCHIM</t>
  </si>
  <si>
    <t>BEST ACHIZITII SRL</t>
  </si>
  <si>
    <t>CLINI LAB  SRL</t>
  </si>
  <si>
    <t>CRIO 2 SRL</t>
  </si>
  <si>
    <t>DEMOPHORIUS HEALTCARE</t>
  </si>
  <si>
    <t>EPRUBETA FARM</t>
  </si>
  <si>
    <t>MEDAZ LIFE CPNSUM</t>
  </si>
  <si>
    <t>MEDICAL CORP</t>
  </si>
  <si>
    <t>NOVA FIT 2000</t>
  </si>
  <si>
    <t>TUNIC PROD</t>
  </si>
  <si>
    <t>DIRECTIA DE SANATATE PUBLICA</t>
  </si>
  <si>
    <t>LABORATOARELE BIOCLINICA</t>
  </si>
  <si>
    <t>MEDICAL HYPNOS</t>
  </si>
  <si>
    <t>ALLIANCE HEALTCARE</t>
  </si>
  <si>
    <t>MEDICAMENTE</t>
  </si>
  <si>
    <t>BIOEEL SA</t>
  </si>
  <si>
    <t>DONA LOGISTICA</t>
  </si>
  <si>
    <t>EUROPHARM HOLDING</t>
  </si>
  <si>
    <t>FARMACEUTICA  REMEDIA</t>
  </si>
  <si>
    <t>FARMEXIM</t>
  </si>
  <si>
    <t>FELSIN FARM</t>
  </si>
  <si>
    <t>FILDAS TRADING</t>
  </si>
  <si>
    <t>FITERMAN DISTRIBUTIONS</t>
  </si>
  <si>
    <t>FRESENIUS KABI</t>
  </si>
  <si>
    <t>HEPITES FARM BUZAU</t>
  </si>
  <si>
    <t>IMECO</t>
  </si>
  <si>
    <t>MEDIM FARM</t>
  </si>
  <si>
    <t>MEDIPLUS EXIM</t>
  </si>
  <si>
    <t>ND PHARMA</t>
  </si>
  <si>
    <t>PHARM AHEAD</t>
  </si>
  <si>
    <t>PHARMA SA</t>
  </si>
  <si>
    <t>PHARMAFARM</t>
  </si>
  <si>
    <t>MEDICOM 93</t>
  </si>
  <si>
    <t>MATERIALE SI PREST.SERVICI CU CARAC. FUNCTIONAL</t>
  </si>
  <si>
    <t>SPITALUL JUDETEAN BUZAU</t>
  </si>
  <si>
    <t>PIESE DE SCHIMB</t>
  </si>
  <si>
    <t>ORANGE TELECOM</t>
  </si>
  <si>
    <t>POSTA, TELECOMUNICATII, INTERNET</t>
  </si>
  <si>
    <t>POSTA ROMANA</t>
  </si>
  <si>
    <t>RCS RDS</t>
  </si>
  <si>
    <t>TV SAT 2002</t>
  </si>
  <si>
    <t>PROTECTIA MUNCII</t>
  </si>
  <si>
    <t>DELUXE MEDICRAFT</t>
  </si>
  <si>
    <t>NEW MEDICAL PROIECT</t>
  </si>
  <si>
    <t>PROMETEU FORM PROF</t>
  </si>
  <si>
    <t>REACTIVI</t>
  </si>
  <si>
    <t>DIALAB SOLUTIONS</t>
  </si>
  <si>
    <t>MIKROBIOLOGIE LABORATOR</t>
  </si>
  <si>
    <t>NOBIS LABORDIAGNOSTICA</t>
  </si>
  <si>
    <t>REDALIN TEST</t>
  </si>
  <si>
    <t>VITROMED</t>
  </si>
  <si>
    <t>EXIGENT MEDIA</t>
  </si>
  <si>
    <t>RECLAMA SI PUBLUCITATE</t>
  </si>
  <si>
    <t>REPARATII CURENTE</t>
  </si>
  <si>
    <t>M UDNAS COM SRL BUZAU</t>
  </si>
  <si>
    <t>MILMAR DIVERS</t>
  </si>
  <si>
    <t>CERTSIGN</t>
  </si>
  <si>
    <t>BUGET.ASIGURARI SOCIALE</t>
  </si>
  <si>
    <t>COBANZI</t>
  </si>
  <si>
    <t>PENALITATI</t>
  </si>
  <si>
    <t>ALTE BUNURI SI SERVICII PT INTRETINERE SI FUNCTIONARE</t>
  </si>
  <si>
    <t>MATEX COMERCIAL</t>
  </si>
  <si>
    <t>FOREST GARDEN</t>
  </si>
  <si>
    <t>ALTE CHELTUIELI</t>
  </si>
  <si>
    <t>MACIUCA ELENA DANIELA</t>
  </si>
  <si>
    <t>ROMAN STEFAN</t>
  </si>
  <si>
    <t>STROE STEFAN</t>
  </si>
  <si>
    <t>NEACSU IONUT</t>
  </si>
  <si>
    <t>PREDA DANIEL</t>
  </si>
  <si>
    <t>FILIPACHE GABRIEL</t>
  </si>
  <si>
    <t>MEDEIANU ADRIANA AURORA</t>
  </si>
  <si>
    <t>NUTICA ION</t>
  </si>
  <si>
    <t>STOIAN NICULAE</t>
  </si>
  <si>
    <t>NEAGU LILIANA</t>
  </si>
  <si>
    <t>VIZITIU DANIEL</t>
  </si>
  <si>
    <t>TUDORACHE CORNELUS</t>
  </si>
  <si>
    <t>TOMA FLORINEL</t>
  </si>
  <si>
    <t>DIMA MONICA</t>
  </si>
  <si>
    <t>DRAGULIN FLORICA</t>
  </si>
  <si>
    <t>IONITA CORNELIA</t>
  </si>
  <si>
    <t>PASCU NICOLAE</t>
  </si>
  <si>
    <t>ALTE CHELTUIELI MATERIALE</t>
  </si>
  <si>
    <t>CONTRIBUTII SALARIALE</t>
  </si>
  <si>
    <t>CONTRIBUTII HANDICAPATI</t>
  </si>
  <si>
    <t>BUGET DE STAT</t>
  </si>
  <si>
    <t>OMV PETROM SA</t>
  </si>
  <si>
    <t>ILUMINAT, INCALZIT SI FORTA MORICA</t>
  </si>
  <si>
    <t>CONS.LOC.UNGURIU-SERV. APA</t>
  </si>
  <si>
    <t>RER SUD</t>
  </si>
  <si>
    <t>COMPANIA DE APA</t>
  </si>
  <si>
    <t>CONS. LOC. SAPOCA-SERV SALUBRITATE</t>
  </si>
  <si>
    <t xml:space="preserve">ORANGE TELECOM </t>
  </si>
  <si>
    <t>INFOSOFT</t>
  </si>
  <si>
    <t>ALTE BUNURI SI SERVICIIPT. INTRE.SI FUNCT.</t>
  </si>
  <si>
    <t>QUARTZ ASIG BROKER</t>
  </si>
  <si>
    <t>ORANGE ROMANIA</t>
  </si>
  <si>
    <t>INFO WORD</t>
  </si>
  <si>
    <t>OPREA MARIAN</t>
  </si>
  <si>
    <t>MIRCEA OLGUTA</t>
  </si>
  <si>
    <t>GAGIU GHEORGHE</t>
  </si>
  <si>
    <t>VASILACHE PETRE</t>
  </si>
  <si>
    <t>SANDU GEORGETA</t>
  </si>
  <si>
    <t>GUGUMETE CONSTANTIN</t>
  </si>
  <si>
    <t>NEACSU CONSTANTIN</t>
  </si>
  <si>
    <t>GAGIU VERGINICA</t>
  </si>
  <si>
    <t>RADUCAN GHEORGHE</t>
  </si>
  <si>
    <t>MINEA VASILE</t>
  </si>
  <si>
    <t>DRAGOMIRESCU ALEXANDRU</t>
  </si>
  <si>
    <t>TARSOAGA ROXANA</t>
  </si>
  <si>
    <t>PASCU RUXANDRA</t>
  </si>
  <si>
    <t>OANCEA VIOREL</t>
  </si>
  <si>
    <t>ION VIRGILIU</t>
  </si>
  <si>
    <t>MILEA NICOLETA</t>
  </si>
  <si>
    <t>ALEXE CLAUDIU</t>
  </si>
  <si>
    <t>ALEXE MARGARETA</t>
  </si>
  <si>
    <t>RADU VIOLETA</t>
  </si>
  <si>
    <t>TARU COSTEL</t>
  </si>
  <si>
    <t>MIHALCEA GHEORGHE</t>
  </si>
  <si>
    <t>CORBU AURELIA</t>
  </si>
  <si>
    <t>MIREA SORIN</t>
  </si>
  <si>
    <t>ANICA OANA AURELIA</t>
  </si>
  <si>
    <t>BLIDARU GHEORGHE</t>
  </si>
  <si>
    <t>POPA CRISTI</t>
  </si>
  <si>
    <t>CHIOCULET CARMEN</t>
  </si>
  <si>
    <t>MELINTE VERONICA</t>
  </si>
  <si>
    <t>TUNSOIU DORIN</t>
  </si>
  <si>
    <t>ENACHE DANIELA</t>
  </si>
  <si>
    <t>DRAGULESCU LAURA</t>
  </si>
  <si>
    <t>GEORGESCU VIOLETA</t>
  </si>
  <si>
    <t xml:space="preserve">TODY LABORATORIES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</si>
</sst>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mm/dd/yyyy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vertical="center" wrapText="1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4" fontId="18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/>
    </xf>
    <xf numFmtId="164" fontId="0" fillId="0" borderId="11" xfId="0" applyFont="1" applyBorder="1" applyAlignment="1">
      <alignment horizontal="left"/>
    </xf>
    <xf numFmtId="164" fontId="0" fillId="0" borderId="11" xfId="0" applyFont="1" applyBorder="1" applyAlignment="1">
      <alignment horizontal="left"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 horizontal="right"/>
    </xf>
    <xf numFmtId="164" fontId="19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D71" sqref="D71"/>
    </sheetView>
  </sheetViews>
  <sheetFormatPr defaultColWidth="9.140625" defaultRowHeight="12.75"/>
  <cols>
    <col min="1" max="1" width="30.28125" style="0" customWidth="1"/>
    <col min="2" max="2" width="15.421875" style="0" customWidth="1"/>
    <col min="3" max="3" width="23.7109375" style="0" customWidth="1"/>
    <col min="4" max="4" width="35.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2.7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5.75" customHeight="1">
      <c r="A14" s="4" t="s">
        <v>6</v>
      </c>
      <c r="B14" s="5">
        <f>B16</f>
        <v>2000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7"/>
      <c r="B16" s="8">
        <v>2000</v>
      </c>
      <c r="C16" s="7" t="s">
        <v>7</v>
      </c>
      <c r="D16" s="7" t="s">
        <v>8</v>
      </c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4" t="s">
        <v>9</v>
      </c>
      <c r="B23" s="5">
        <f>B25+B26+B27+B28+B29+B30+B31+B32</f>
        <v>27725.5</v>
      </c>
      <c r="C23" s="6"/>
      <c r="D23" s="6"/>
    </row>
    <row r="24" spans="1:4" ht="12.75">
      <c r="A24" s="4"/>
      <c r="B24" s="5"/>
      <c r="C24" s="6"/>
      <c r="D24" s="6"/>
    </row>
    <row r="25" spans="1:4" ht="16.5">
      <c r="A25" s="9"/>
      <c r="B25" s="10">
        <v>3079.8</v>
      </c>
      <c r="C25" s="11" t="s">
        <v>10</v>
      </c>
      <c r="D25" s="11" t="s">
        <v>11</v>
      </c>
    </row>
    <row r="26" spans="1:4" ht="15.75">
      <c r="A26" s="9"/>
      <c r="B26" s="10">
        <v>24645.7</v>
      </c>
      <c r="C26" s="12" t="s">
        <v>12</v>
      </c>
      <c r="D26" s="11" t="s">
        <v>11</v>
      </c>
    </row>
    <row r="27" spans="1:4" ht="15.75">
      <c r="A27" s="9"/>
      <c r="B27" s="10"/>
      <c r="C27" s="11"/>
      <c r="D27" s="11"/>
    </row>
    <row r="28" spans="1:4" ht="15.75">
      <c r="A28" s="9"/>
      <c r="B28" s="10"/>
      <c r="C28" s="12"/>
      <c r="D28" s="7"/>
    </row>
    <row r="29" spans="1:4" ht="15.75">
      <c r="A29" s="9"/>
      <c r="B29" s="10"/>
      <c r="C29" s="12"/>
      <c r="D29" s="7"/>
    </row>
    <row r="30" spans="1:4" ht="15.75">
      <c r="A30" s="9"/>
      <c r="B30" s="10"/>
      <c r="C30" s="12"/>
      <c r="D30" s="7"/>
    </row>
    <row r="31" spans="1:4" ht="15.75">
      <c r="A31" s="9"/>
      <c r="B31" s="10"/>
      <c r="C31" s="12"/>
      <c r="D31" s="7"/>
    </row>
    <row r="32" spans="1:4" ht="15.75">
      <c r="A32" s="9"/>
      <c r="B32" s="10"/>
      <c r="C32" s="12"/>
      <c r="D32" s="7"/>
    </row>
    <row r="33" spans="1:4" ht="12.75">
      <c r="A33" s="7"/>
      <c r="B33" s="8"/>
      <c r="C33" s="7"/>
      <c r="D33" s="7"/>
    </row>
    <row r="34" spans="1:4" ht="18" customHeight="1">
      <c r="A34" s="13" t="s">
        <v>13</v>
      </c>
      <c r="B34" s="5">
        <v>0</v>
      </c>
      <c r="C34" s="6"/>
      <c r="D34" s="6"/>
    </row>
    <row r="35" spans="1:4" ht="15.75" customHeight="1">
      <c r="A35" s="13"/>
      <c r="B35" s="5"/>
      <c r="C35" s="6"/>
      <c r="D35" s="6"/>
    </row>
    <row r="36" spans="1:4" ht="12.75">
      <c r="A36" s="7"/>
      <c r="B36" s="8"/>
      <c r="C36" s="7"/>
      <c r="D36" s="7"/>
    </row>
    <row r="37" spans="1:4" ht="12.75">
      <c r="A37" s="7"/>
      <c r="B37" s="8"/>
      <c r="C37" s="7"/>
      <c r="D37" s="7"/>
    </row>
    <row r="38" spans="1:4" ht="12.75">
      <c r="A38" s="7"/>
      <c r="B38" s="8"/>
      <c r="C38" s="7"/>
      <c r="D38" s="7"/>
    </row>
    <row r="39" spans="1:4" ht="12.75">
      <c r="A39" s="7"/>
      <c r="B39" s="8"/>
      <c r="C39" s="7"/>
      <c r="D39" s="7"/>
    </row>
    <row r="40" spans="1:4" ht="12.75">
      <c r="A40" s="7"/>
      <c r="B40" s="8"/>
      <c r="C40" s="7"/>
      <c r="D40" s="7"/>
    </row>
    <row r="41" spans="1:4" ht="12.75">
      <c r="A41" s="7"/>
      <c r="B41" s="8"/>
      <c r="C41" s="7"/>
      <c r="D41" s="7"/>
    </row>
    <row r="42" spans="1:4" ht="12.75">
      <c r="A42" s="4" t="s">
        <v>14</v>
      </c>
      <c r="B42" s="5">
        <f>B44+B45</f>
        <v>0</v>
      </c>
      <c r="C42" s="6"/>
      <c r="D42" s="6"/>
    </row>
    <row r="43" spans="1:4" ht="12.75">
      <c r="A43" s="4"/>
      <c r="B43" s="5"/>
      <c r="C43" s="6"/>
      <c r="D43" s="6"/>
    </row>
    <row r="44" spans="1:4" ht="12.75">
      <c r="A44" s="7"/>
      <c r="B44" s="8"/>
      <c r="C44" s="7"/>
      <c r="D44" s="7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5.75">
      <c r="A48" s="14" t="s">
        <v>15</v>
      </c>
      <c r="B48" s="5">
        <f>B14+B23+B34+B42</f>
        <v>29725.5</v>
      </c>
      <c r="C48" s="14"/>
      <c r="D48" s="14"/>
    </row>
    <row r="49" ht="12.75">
      <c r="B49" s="15"/>
    </row>
    <row r="50" ht="12.75">
      <c r="B50" s="15"/>
    </row>
    <row r="51" spans="1:4" ht="15.75">
      <c r="A51" s="16" t="s">
        <v>16</v>
      </c>
      <c r="B51" s="15"/>
      <c r="C51" s="1" t="s">
        <v>17</v>
      </c>
      <c r="D51" s="1"/>
    </row>
    <row r="52" spans="1:4" ht="15.75">
      <c r="A52" s="17" t="s">
        <v>18</v>
      </c>
      <c r="B52" s="15"/>
      <c r="C52" s="18" t="s">
        <v>19</v>
      </c>
      <c r="D52" s="18"/>
    </row>
    <row r="53" ht="12.75">
      <c r="B53" s="15"/>
    </row>
    <row r="54" ht="12.75">
      <c r="B54" s="15"/>
    </row>
    <row r="55" ht="12.75">
      <c r="B55" s="15"/>
    </row>
    <row r="56" spans="2:4" ht="15.75">
      <c r="B56" s="15"/>
      <c r="C56" s="1" t="s">
        <v>20</v>
      </c>
      <c r="D56" s="1"/>
    </row>
    <row r="57" spans="2:4" ht="15.75">
      <c r="B57" s="15"/>
      <c r="C57" s="1" t="s">
        <v>21</v>
      </c>
      <c r="D57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A42:A43"/>
    <mergeCell ref="B42:B43"/>
    <mergeCell ref="C42:C43"/>
    <mergeCell ref="D42:D43"/>
    <mergeCell ref="C51:D51"/>
    <mergeCell ref="C52:D52"/>
    <mergeCell ref="C56:D56"/>
    <mergeCell ref="C57:D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1">
      <selection activeCell="B60" sqref="B60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3000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>
        <v>3000</v>
      </c>
      <c r="C17" s="7" t="s">
        <v>7</v>
      </c>
      <c r="D17" s="7" t="s">
        <v>166</v>
      </c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9</v>
      </c>
      <c r="B24" s="5">
        <f>SUM(B26:B43)</f>
        <v>17000</v>
      </c>
      <c r="C24" s="6"/>
      <c r="D24" s="6"/>
    </row>
    <row r="25" spans="1:4" ht="14.25">
      <c r="A25" s="4"/>
      <c r="B25" s="5"/>
      <c r="C25" s="6"/>
      <c r="D25" s="6"/>
    </row>
    <row r="26" spans="1:4" ht="14.25">
      <c r="A26" s="7"/>
      <c r="B26" s="22">
        <v>1000</v>
      </c>
      <c r="C26" s="20" t="s">
        <v>167</v>
      </c>
      <c r="D26" s="21" t="s">
        <v>166</v>
      </c>
    </row>
    <row r="27" spans="1:4" ht="14.25">
      <c r="A27" s="7"/>
      <c r="B27" s="23">
        <v>1000</v>
      </c>
      <c r="C27" s="25" t="s">
        <v>168</v>
      </c>
      <c r="D27" s="24" t="s">
        <v>166</v>
      </c>
    </row>
    <row r="28" spans="1:4" ht="14.25">
      <c r="A28" s="7"/>
      <c r="B28" s="23">
        <v>1000</v>
      </c>
      <c r="C28" s="25" t="s">
        <v>169</v>
      </c>
      <c r="D28" s="24" t="s">
        <v>166</v>
      </c>
    </row>
    <row r="29" spans="1:4" ht="14.25">
      <c r="A29" s="7"/>
      <c r="B29" s="23">
        <v>1000</v>
      </c>
      <c r="C29" s="25" t="s">
        <v>170</v>
      </c>
      <c r="D29" s="24" t="s">
        <v>166</v>
      </c>
    </row>
    <row r="30" spans="1:4" ht="14.25">
      <c r="A30" s="7"/>
      <c r="B30" s="23">
        <v>1000</v>
      </c>
      <c r="C30" s="25" t="s">
        <v>171</v>
      </c>
      <c r="D30" s="26" t="s">
        <v>166</v>
      </c>
    </row>
    <row r="31" spans="1:4" ht="14.25">
      <c r="A31" s="7"/>
      <c r="B31" s="23">
        <v>1000</v>
      </c>
      <c r="C31" s="25" t="s">
        <v>172</v>
      </c>
      <c r="D31" s="24" t="s">
        <v>166</v>
      </c>
    </row>
    <row r="32" spans="1:4" ht="14.25">
      <c r="A32" s="7"/>
      <c r="B32" s="23">
        <v>1000</v>
      </c>
      <c r="C32" s="30" t="s">
        <v>173</v>
      </c>
      <c r="D32" s="31" t="s">
        <v>166</v>
      </c>
    </row>
    <row r="33" spans="1:4" ht="14.25">
      <c r="A33" s="7"/>
      <c r="B33" s="22">
        <v>1000</v>
      </c>
      <c r="C33" s="25" t="s">
        <v>174</v>
      </c>
      <c r="D33" s="24" t="s">
        <v>166</v>
      </c>
    </row>
    <row r="34" spans="1:4" ht="14.25">
      <c r="A34" s="7"/>
      <c r="B34" s="8">
        <v>1000</v>
      </c>
      <c r="C34" s="7" t="s">
        <v>175</v>
      </c>
      <c r="D34" s="25" t="s">
        <v>166</v>
      </c>
    </row>
    <row r="35" spans="1:4" ht="12.75">
      <c r="A35" s="7"/>
      <c r="B35" s="8">
        <v>1000</v>
      </c>
      <c r="C35" s="7" t="s">
        <v>176</v>
      </c>
      <c r="D35" s="25" t="s">
        <v>166</v>
      </c>
    </row>
    <row r="36" spans="1:4" ht="12.75">
      <c r="A36" s="7"/>
      <c r="B36" s="8">
        <v>1000</v>
      </c>
      <c r="C36" s="7" t="s">
        <v>177</v>
      </c>
      <c r="D36" s="25" t="s">
        <v>166</v>
      </c>
    </row>
    <row r="37" spans="1:4" ht="12.75">
      <c r="A37" s="7"/>
      <c r="B37" s="8">
        <v>1000</v>
      </c>
      <c r="C37" s="7" t="s">
        <v>178</v>
      </c>
      <c r="D37" s="25" t="s">
        <v>166</v>
      </c>
    </row>
    <row r="38" spans="1:4" ht="12.75">
      <c r="A38" s="7"/>
      <c r="B38" s="8">
        <v>1000</v>
      </c>
      <c r="C38" s="7" t="s">
        <v>179</v>
      </c>
      <c r="D38" s="25" t="s">
        <v>166</v>
      </c>
    </row>
    <row r="39" spans="1:4" ht="12.75">
      <c r="A39" s="7"/>
      <c r="B39" s="8">
        <v>1000</v>
      </c>
      <c r="C39" s="7" t="s">
        <v>180</v>
      </c>
      <c r="D39" s="25" t="s">
        <v>166</v>
      </c>
    </row>
    <row r="40" spans="1:4" ht="12.75">
      <c r="A40" s="7"/>
      <c r="B40" s="8">
        <v>1000</v>
      </c>
      <c r="C40" s="7" t="s">
        <v>181</v>
      </c>
      <c r="D40" s="25" t="s">
        <v>166</v>
      </c>
    </row>
    <row r="41" spans="1:4" ht="14.25">
      <c r="A41" s="7"/>
      <c r="B41" s="8">
        <v>1000</v>
      </c>
      <c r="C41" s="7" t="s">
        <v>182</v>
      </c>
      <c r="D41" s="25" t="s">
        <v>166</v>
      </c>
    </row>
    <row r="42" spans="1:4" ht="14.25">
      <c r="A42" s="7"/>
      <c r="B42" s="8">
        <v>1000</v>
      </c>
      <c r="C42" s="7" t="s">
        <v>183</v>
      </c>
      <c r="D42" s="25" t="s">
        <v>166</v>
      </c>
    </row>
    <row r="43" spans="1:4" ht="12.75">
      <c r="A43" s="7"/>
      <c r="B43" s="8"/>
      <c r="C43" s="7"/>
      <c r="D43" s="25"/>
    </row>
    <row r="44" spans="1:4" ht="12.75">
      <c r="A44" s="7"/>
      <c r="B44" s="8"/>
      <c r="C44" s="7"/>
      <c r="D44" s="7"/>
    </row>
    <row r="45" spans="1:4" ht="12.75" customHeight="1">
      <c r="A45" s="13" t="s">
        <v>13</v>
      </c>
      <c r="B45" s="5"/>
      <c r="C45" s="6"/>
      <c r="D45" s="6"/>
    </row>
    <row r="46" spans="1:4" ht="17.25" customHeight="1">
      <c r="A46" s="13"/>
      <c r="B46" s="5"/>
      <c r="C46" s="6"/>
      <c r="D46" s="6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7"/>
      <c r="B50" s="8"/>
      <c r="C50" s="7"/>
      <c r="D50" s="7"/>
    </row>
    <row r="51" spans="1:4" ht="12.75">
      <c r="A51" s="7"/>
      <c r="B51" s="8"/>
      <c r="C51" s="7"/>
      <c r="D51" s="7"/>
    </row>
    <row r="52" spans="1:4" ht="12.75">
      <c r="A52" s="7"/>
      <c r="B52" s="8"/>
      <c r="C52" s="7"/>
      <c r="D52" s="7"/>
    </row>
    <row r="53" spans="1:4" ht="12.75" customHeight="1">
      <c r="A53" s="4" t="s">
        <v>14</v>
      </c>
      <c r="B53" s="5"/>
      <c r="C53" s="6"/>
      <c r="D53" s="6"/>
    </row>
    <row r="54" spans="1:4" ht="12.75" customHeight="1">
      <c r="A54" s="4"/>
      <c r="B54" s="5"/>
      <c r="C54" s="6"/>
      <c r="D54" s="6"/>
    </row>
    <row r="55" spans="1:4" ht="12.75">
      <c r="A55" s="7"/>
      <c r="B55" s="23"/>
      <c r="C55" s="25"/>
      <c r="D55" s="24"/>
    </row>
    <row r="56" spans="1:4" ht="12.75">
      <c r="A56" s="7"/>
      <c r="B56" s="8"/>
      <c r="C56" s="7"/>
      <c r="D56" s="7"/>
    </row>
    <row r="57" spans="1:4" ht="12.75">
      <c r="A57" s="7"/>
      <c r="B57" s="8"/>
      <c r="C57" s="7"/>
      <c r="D57" s="7"/>
    </row>
    <row r="58" spans="1:4" ht="12.75">
      <c r="A58" s="7"/>
      <c r="B58" s="8"/>
      <c r="C58" s="7"/>
      <c r="D58" s="7"/>
    </row>
    <row r="59" spans="1:4" ht="15.75">
      <c r="A59" s="14" t="s">
        <v>15</v>
      </c>
      <c r="B59" s="5">
        <f>B24+B15</f>
        <v>20000</v>
      </c>
      <c r="C59" s="14"/>
      <c r="D59" s="14"/>
    </row>
    <row r="60" ht="12.75">
      <c r="B60" s="15"/>
    </row>
    <row r="61" ht="12.75">
      <c r="B61" s="15"/>
    </row>
    <row r="62" spans="1:4" ht="15.75">
      <c r="A62" s="16" t="s">
        <v>16</v>
      </c>
      <c r="B62" s="15"/>
      <c r="C62" s="1" t="s">
        <v>17</v>
      </c>
      <c r="D62" s="1"/>
    </row>
    <row r="63" spans="1:4" ht="15.75">
      <c r="A63" s="17" t="s">
        <v>18</v>
      </c>
      <c r="B63" s="15"/>
      <c r="C63" s="18" t="s">
        <v>19</v>
      </c>
      <c r="D63" s="18"/>
    </row>
    <row r="64" ht="12.75">
      <c r="B64" s="15"/>
    </row>
    <row r="65" ht="12.75">
      <c r="B65" s="15"/>
    </row>
    <row r="66" ht="12.75">
      <c r="B66" s="15"/>
    </row>
    <row r="67" spans="2:4" ht="15.75">
      <c r="B67" s="15"/>
      <c r="C67" s="1" t="s">
        <v>20</v>
      </c>
      <c r="D67" s="1"/>
    </row>
    <row r="68" spans="2:4" ht="15.75">
      <c r="B68" s="15"/>
      <c r="C68" s="1" t="s">
        <v>21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7">
      <selection activeCell="C18" sqref="C18"/>
    </sheetView>
  </sheetViews>
  <sheetFormatPr defaultColWidth="9.140625" defaultRowHeight="12.75"/>
  <cols>
    <col min="1" max="1" width="31.57421875" style="0" customWidth="1"/>
    <col min="2" max="2" width="16.28125" style="0" customWidth="1"/>
    <col min="3" max="3" width="38.57421875" style="0" customWidth="1"/>
    <col min="4" max="4" width="43.00390625" style="0" customWidth="1"/>
    <col min="5" max="16384" width="11.421875" style="0" customWidth="1"/>
  </cols>
  <sheetData>
    <row r="1" ht="14.25"/>
    <row r="2" ht="14.25"/>
    <row r="3" ht="14.25"/>
    <row r="4" ht="14.25"/>
    <row r="5" ht="14.25"/>
    <row r="6" spans="1:4" ht="16.5">
      <c r="A6" s="1" t="s">
        <v>0</v>
      </c>
      <c r="B6" s="1"/>
      <c r="C6" s="1"/>
      <c r="D6" s="1"/>
    </row>
    <row r="7" spans="1:4" ht="16.5">
      <c r="A7" s="1" t="s">
        <v>1</v>
      </c>
      <c r="B7" s="1"/>
      <c r="C7" s="1"/>
      <c r="D7" s="1"/>
    </row>
    <row r="8" ht="14.25"/>
    <row r="9" ht="14.25"/>
    <row r="10" ht="14.25"/>
    <row r="11" ht="14.25"/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4" t="s">
        <v>6</v>
      </c>
      <c r="B15" s="5">
        <f>SUM(B17:B21)</f>
        <v>2492859</v>
      </c>
      <c r="C15" s="6"/>
      <c r="D15" s="6"/>
    </row>
    <row r="16" spans="1:4" ht="14.25">
      <c r="A16" s="4"/>
      <c r="B16" s="5"/>
      <c r="C16" s="6"/>
      <c r="D16" s="6"/>
    </row>
    <row r="17" spans="1:4" ht="14.25">
      <c r="A17" s="7"/>
      <c r="B17" s="8">
        <v>10000</v>
      </c>
      <c r="C17" s="7" t="s">
        <v>7</v>
      </c>
      <c r="D17" s="7" t="s">
        <v>184</v>
      </c>
    </row>
    <row r="18" spans="1:4" ht="14.25">
      <c r="A18" s="7"/>
      <c r="B18" s="8">
        <v>2329980</v>
      </c>
      <c r="C18" s="7" t="s">
        <v>160</v>
      </c>
      <c r="D18" s="7" t="s">
        <v>185</v>
      </c>
    </row>
    <row r="19" spans="1:4" ht="14.25">
      <c r="A19" s="7"/>
      <c r="B19" s="8">
        <v>30309</v>
      </c>
      <c r="C19" s="7" t="s">
        <v>160</v>
      </c>
      <c r="D19" s="7" t="s">
        <v>186</v>
      </c>
    </row>
    <row r="20" spans="1:4" ht="14.25">
      <c r="A20" s="7"/>
      <c r="B20" s="8">
        <v>122570</v>
      </c>
      <c r="C20" s="7" t="s">
        <v>187</v>
      </c>
      <c r="D20" s="7" t="s">
        <v>185</v>
      </c>
    </row>
    <row r="21" spans="1:4" ht="14.25">
      <c r="A21" s="7"/>
      <c r="B21" s="8"/>
      <c r="C21" s="7"/>
      <c r="D21" s="7"/>
    </row>
    <row r="22" spans="1:4" ht="14.25">
      <c r="A22" s="7"/>
      <c r="B22" s="8"/>
      <c r="C22" s="7"/>
      <c r="D22" s="7"/>
    </row>
    <row r="23" spans="1:4" ht="14.25">
      <c r="A23" s="7"/>
      <c r="B23" s="8"/>
      <c r="C23" s="7"/>
      <c r="D23" s="7"/>
    </row>
    <row r="24" spans="1:4" ht="14.25">
      <c r="A24" s="4" t="s">
        <v>9</v>
      </c>
      <c r="B24" s="5">
        <f>SUM(B26:B41)</f>
        <v>127308.82</v>
      </c>
      <c r="C24" s="6"/>
      <c r="D24" s="6"/>
    </row>
    <row r="25" spans="1:4" ht="14.25">
      <c r="A25" s="4"/>
      <c r="B25" s="5"/>
      <c r="C25" s="6"/>
      <c r="D25" s="6"/>
    </row>
    <row r="26" spans="1:4" ht="14.25">
      <c r="A26" s="7"/>
      <c r="B26" s="22">
        <v>73597.22</v>
      </c>
      <c r="C26" s="20" t="s">
        <v>188</v>
      </c>
      <c r="D26" s="21" t="s">
        <v>189</v>
      </c>
    </row>
    <row r="27" spans="1:4" ht="14.25">
      <c r="A27" s="7"/>
      <c r="B27" s="23">
        <v>22332.54</v>
      </c>
      <c r="C27" s="25" t="s">
        <v>190</v>
      </c>
      <c r="D27" s="24" t="s">
        <v>74</v>
      </c>
    </row>
    <row r="28" spans="1:4" ht="14.25">
      <c r="A28" s="7"/>
      <c r="B28" s="23">
        <v>559.65</v>
      </c>
      <c r="C28" s="25" t="s">
        <v>191</v>
      </c>
      <c r="D28" s="24" t="s">
        <v>74</v>
      </c>
    </row>
    <row r="29" spans="1:4" ht="14.25">
      <c r="A29" s="7"/>
      <c r="B29" s="23">
        <v>1245.6</v>
      </c>
      <c r="C29" s="25" t="s">
        <v>192</v>
      </c>
      <c r="D29" s="24" t="s">
        <v>74</v>
      </c>
    </row>
    <row r="30" spans="1:4" ht="14.25">
      <c r="A30" s="7"/>
      <c r="B30" s="23">
        <v>7049.07</v>
      </c>
      <c r="C30" s="25" t="s">
        <v>192</v>
      </c>
      <c r="D30" s="26" t="s">
        <v>74</v>
      </c>
    </row>
    <row r="31" spans="1:4" ht="14.25">
      <c r="A31" s="7"/>
      <c r="B31" s="23">
        <v>8732.1</v>
      </c>
      <c r="C31" s="25" t="s">
        <v>193</v>
      </c>
      <c r="D31" s="24" t="s">
        <v>74</v>
      </c>
    </row>
    <row r="32" spans="1:4" ht="14.25">
      <c r="A32" s="7"/>
      <c r="B32" s="23">
        <v>949.74</v>
      </c>
      <c r="C32" s="30" t="s">
        <v>141</v>
      </c>
      <c r="D32" s="31" t="s">
        <v>140</v>
      </c>
    </row>
    <row r="33" spans="1:4" ht="14.25">
      <c r="A33" s="7"/>
      <c r="B33" s="22">
        <v>802.41</v>
      </c>
      <c r="C33" s="25" t="s">
        <v>194</v>
      </c>
      <c r="D33" s="24" t="s">
        <v>140</v>
      </c>
    </row>
    <row r="34" spans="1:4" ht="14.25">
      <c r="A34" s="7"/>
      <c r="B34" s="8">
        <v>1904</v>
      </c>
      <c r="C34" s="7" t="s">
        <v>195</v>
      </c>
      <c r="D34" s="25" t="s">
        <v>196</v>
      </c>
    </row>
    <row r="35" spans="1:4" ht="14.25">
      <c r="A35" s="7"/>
      <c r="B35" s="8">
        <v>3163.1</v>
      </c>
      <c r="C35" s="7" t="s">
        <v>10</v>
      </c>
      <c r="D35" s="25" t="s">
        <v>196</v>
      </c>
    </row>
    <row r="36" spans="1:4" ht="14.25">
      <c r="A36" s="7"/>
      <c r="B36" s="8">
        <v>1300.09</v>
      </c>
      <c r="C36" s="7" t="s">
        <v>197</v>
      </c>
      <c r="D36" s="25" t="s">
        <v>196</v>
      </c>
    </row>
    <row r="37" spans="1:4" ht="14.25">
      <c r="A37" s="7"/>
      <c r="B37" s="8">
        <v>1686.8</v>
      </c>
      <c r="C37" s="7" t="s">
        <v>198</v>
      </c>
      <c r="D37" s="25" t="s">
        <v>140</v>
      </c>
    </row>
    <row r="38" spans="1:4" ht="14.25">
      <c r="A38" s="7"/>
      <c r="B38" s="8">
        <v>3986.5</v>
      </c>
      <c r="C38" s="7" t="s">
        <v>199</v>
      </c>
      <c r="D38" s="25" t="s">
        <v>196</v>
      </c>
    </row>
    <row r="39" spans="1:4" ht="14.25">
      <c r="A39" s="7"/>
      <c r="B39" s="8"/>
      <c r="C39" s="7"/>
      <c r="D39" s="25"/>
    </row>
    <row r="40" spans="1:4" ht="14.25">
      <c r="A40" s="7"/>
      <c r="B40" s="8"/>
      <c r="C40" s="7"/>
      <c r="D40" s="25"/>
    </row>
    <row r="41" spans="1:4" ht="14.25">
      <c r="A41" s="7"/>
      <c r="B41" s="8"/>
      <c r="C41" s="7"/>
      <c r="D41" s="25"/>
    </row>
    <row r="42" spans="1:4" ht="14.25">
      <c r="A42" s="7"/>
      <c r="B42" s="8"/>
      <c r="C42" s="7"/>
      <c r="D42" s="7"/>
    </row>
    <row r="43" spans="1:4" ht="14.25" customHeight="1">
      <c r="A43" s="13" t="s">
        <v>13</v>
      </c>
      <c r="B43" s="5"/>
      <c r="C43" s="6"/>
      <c r="D43" s="6"/>
    </row>
    <row r="44" spans="1:4" ht="14.25">
      <c r="A44" s="13"/>
      <c r="B44" s="5"/>
      <c r="C44" s="6"/>
      <c r="D44" s="6"/>
    </row>
    <row r="45" spans="1:4" ht="14.25">
      <c r="A45" s="7"/>
      <c r="B45" s="8"/>
      <c r="C45" s="7"/>
      <c r="D45" s="7"/>
    </row>
    <row r="46" spans="1:4" ht="14.25">
      <c r="A46" s="7"/>
      <c r="B46" s="8"/>
      <c r="C46" s="7"/>
      <c r="D46" s="7"/>
    </row>
    <row r="47" spans="1:4" ht="14.25">
      <c r="A47" s="7"/>
      <c r="B47" s="8"/>
      <c r="C47" s="7"/>
      <c r="D47" s="7"/>
    </row>
    <row r="48" spans="1:4" ht="14.25">
      <c r="A48" s="7"/>
      <c r="B48" s="8"/>
      <c r="C48" s="7"/>
      <c r="D48" s="7"/>
    </row>
    <row r="49" spans="1:4" ht="14.25">
      <c r="A49" s="7"/>
      <c r="B49" s="8"/>
      <c r="C49" s="7"/>
      <c r="D49" s="7"/>
    </row>
    <row r="50" spans="1:4" ht="14.25">
      <c r="A50" s="7"/>
      <c r="B50" s="8"/>
      <c r="C50" s="7"/>
      <c r="D50" s="7"/>
    </row>
    <row r="51" spans="1:4" ht="14.25">
      <c r="A51" s="4" t="s">
        <v>14</v>
      </c>
      <c r="B51" s="5"/>
      <c r="C51" s="6"/>
      <c r="D51" s="6"/>
    </row>
    <row r="52" spans="1:4" ht="14.25">
      <c r="A52" s="4"/>
      <c r="B52" s="5"/>
      <c r="C52" s="6"/>
      <c r="D52" s="6"/>
    </row>
    <row r="53" spans="1:4" ht="14.25">
      <c r="A53" s="7"/>
      <c r="B53" s="23"/>
      <c r="C53" s="25"/>
      <c r="D53" s="24"/>
    </row>
    <row r="54" spans="1:4" ht="14.25">
      <c r="A54" s="7"/>
      <c r="B54" s="8"/>
      <c r="C54" s="7"/>
      <c r="D54" s="7"/>
    </row>
    <row r="55" spans="1:4" ht="14.25">
      <c r="A55" s="7"/>
      <c r="B55" s="8"/>
      <c r="C55" s="7"/>
      <c r="D55" s="7"/>
    </row>
    <row r="56" spans="1:4" ht="14.25">
      <c r="A56" s="7"/>
      <c r="B56" s="8"/>
      <c r="C56" s="7"/>
      <c r="D56" s="7"/>
    </row>
    <row r="57" spans="1:4" ht="16.5">
      <c r="A57" s="14" t="s">
        <v>15</v>
      </c>
      <c r="B57" s="5">
        <f>B24+B15</f>
        <v>2620167.82</v>
      </c>
      <c r="C57" s="14"/>
      <c r="D57" s="14"/>
    </row>
    <row r="58" ht="14.25">
      <c r="B58" s="15"/>
    </row>
    <row r="59" ht="14.25">
      <c r="B59" s="15"/>
    </row>
    <row r="60" spans="1:4" ht="16.5">
      <c r="A60" s="16" t="s">
        <v>16</v>
      </c>
      <c r="B60" s="15"/>
      <c r="C60" s="1" t="s">
        <v>17</v>
      </c>
      <c r="D60" s="1"/>
    </row>
    <row r="61" spans="1:4" ht="16.5">
      <c r="A61" s="17" t="s">
        <v>18</v>
      </c>
      <c r="B61" s="15"/>
      <c r="C61" s="18" t="s">
        <v>19</v>
      </c>
      <c r="D61" s="18"/>
    </row>
    <row r="62" ht="14.25">
      <c r="B62" s="15"/>
    </row>
    <row r="63" ht="14.25">
      <c r="B63" s="15"/>
    </row>
    <row r="64" ht="14.25">
      <c r="B64" s="15"/>
    </row>
    <row r="65" spans="2:4" ht="16.5">
      <c r="B65" s="15"/>
      <c r="C65" s="1" t="s">
        <v>20</v>
      </c>
      <c r="D65" s="1"/>
    </row>
    <row r="66" spans="2:4" ht="16.5">
      <c r="B66" s="15"/>
      <c r="C66" s="1" t="s">
        <v>21</v>
      </c>
      <c r="D66" s="1"/>
    </row>
    <row r="67" ht="14.25"/>
    <row r="68" ht="14.25"/>
    <row r="69" ht="14.25"/>
    <row r="70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6:D51"/>
  <sheetViews>
    <sheetView workbookViewId="0" topLeftCell="A13">
      <selection activeCell="G32" sqref="G32"/>
    </sheetView>
  </sheetViews>
  <sheetFormatPr defaultColWidth="9.140625" defaultRowHeight="12.75"/>
  <cols>
    <col min="1" max="1" width="28.28125" style="0" customWidth="1"/>
    <col min="2" max="2" width="18.00390625" style="0" customWidth="1"/>
    <col min="3" max="3" width="24.00390625" style="0" customWidth="1"/>
    <col min="4" max="4" width="32.57421875" style="0" customWidth="1"/>
    <col min="5" max="16384" width="11.57421875" style="0" customWidth="1"/>
  </cols>
  <sheetData>
    <row r="1" ht="14.25"/>
    <row r="2" ht="14.25"/>
    <row r="3" ht="14.25"/>
    <row r="4" ht="14.25"/>
    <row r="5" ht="14.25"/>
    <row r="6" spans="1:4" ht="16.5">
      <c r="A6" s="1" t="s">
        <v>0</v>
      </c>
      <c r="B6" s="1"/>
      <c r="C6" s="1"/>
      <c r="D6" s="1"/>
    </row>
    <row r="7" spans="1:4" ht="16.5">
      <c r="A7" s="1" t="s">
        <v>1</v>
      </c>
      <c r="B7" s="1"/>
      <c r="C7" s="1"/>
      <c r="D7" s="1"/>
    </row>
    <row r="8" ht="14.25"/>
    <row r="9" ht="14.25"/>
    <row r="10" ht="14.25"/>
    <row r="11" ht="14.25"/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4" t="s">
        <v>6</v>
      </c>
      <c r="B15" s="5">
        <f>B17+B18</f>
        <v>10000</v>
      </c>
      <c r="C15" s="6"/>
      <c r="D15" s="6"/>
    </row>
    <row r="16" spans="1:4" ht="14.25">
      <c r="A16" s="4"/>
      <c r="B16" s="5"/>
      <c r="C16" s="6"/>
      <c r="D16" s="6"/>
    </row>
    <row r="17" spans="1:4" ht="14.25">
      <c r="A17" s="7"/>
      <c r="B17" s="8">
        <v>10000</v>
      </c>
      <c r="C17" s="7" t="s">
        <v>7</v>
      </c>
      <c r="D17" s="7" t="s">
        <v>184</v>
      </c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7"/>
      <c r="B20" s="8"/>
      <c r="C20" s="7"/>
      <c r="D20" s="7"/>
    </row>
    <row r="21" spans="1:4" ht="14.25">
      <c r="A21" s="7"/>
      <c r="B21" s="8"/>
      <c r="C21" s="7"/>
      <c r="D21" s="7"/>
    </row>
    <row r="22" spans="1:4" ht="14.25">
      <c r="A22" s="7"/>
      <c r="B22" s="8"/>
      <c r="C22" s="7"/>
      <c r="D22" s="7"/>
    </row>
    <row r="23" spans="1:4" ht="14.25">
      <c r="A23" s="7"/>
      <c r="B23" s="8"/>
      <c r="C23" s="7"/>
      <c r="D23" s="7"/>
    </row>
    <row r="24" spans="1:4" ht="14.25">
      <c r="A24" s="4" t="s">
        <v>9</v>
      </c>
      <c r="B24" s="5">
        <f>SUM(B26:B26)</f>
        <v>0</v>
      </c>
      <c r="C24" s="6"/>
      <c r="D24" s="6"/>
    </row>
    <row r="25" spans="1:4" ht="14.25">
      <c r="A25" s="4"/>
      <c r="B25" s="5"/>
      <c r="C25" s="6"/>
      <c r="D25" s="6"/>
    </row>
    <row r="26" spans="1:4" ht="14.25">
      <c r="A26" s="7"/>
      <c r="B26" s="8"/>
      <c r="C26" s="7"/>
      <c r="D26" s="25"/>
    </row>
    <row r="27" spans="1:4" ht="14.25">
      <c r="A27" s="7"/>
      <c r="B27" s="8"/>
      <c r="C27" s="7"/>
      <c r="D27" s="7"/>
    </row>
    <row r="28" spans="1:4" ht="14.25" customHeight="1">
      <c r="A28" s="13" t="s">
        <v>13</v>
      </c>
      <c r="B28" s="5"/>
      <c r="C28" s="6"/>
      <c r="D28" s="6"/>
    </row>
    <row r="29" spans="1:4" ht="14.25">
      <c r="A29" s="13"/>
      <c r="B29" s="5"/>
      <c r="C29" s="6"/>
      <c r="D29" s="6"/>
    </row>
    <row r="30" spans="1:4" ht="14.25">
      <c r="A30" s="7"/>
      <c r="B30" s="8"/>
      <c r="C30" s="7"/>
      <c r="D30" s="7"/>
    </row>
    <row r="31" spans="1:4" ht="14.25">
      <c r="A31" s="7"/>
      <c r="B31" s="8"/>
      <c r="C31" s="7"/>
      <c r="D31" s="7"/>
    </row>
    <row r="32" spans="1:4" ht="14.25">
      <c r="A32" s="7"/>
      <c r="B32" s="8"/>
      <c r="C32" s="7"/>
      <c r="D32" s="7"/>
    </row>
    <row r="33" spans="1:4" ht="14.25">
      <c r="A33" s="7"/>
      <c r="B33" s="8"/>
      <c r="C33" s="7"/>
      <c r="D33" s="7"/>
    </row>
    <row r="34" spans="1:4" ht="14.25">
      <c r="A34" s="7"/>
      <c r="B34" s="8"/>
      <c r="C34" s="7"/>
      <c r="D34" s="7"/>
    </row>
    <row r="35" spans="1:4" ht="14.25">
      <c r="A35" s="7"/>
      <c r="B35" s="8"/>
      <c r="C35" s="7"/>
      <c r="D35" s="7"/>
    </row>
    <row r="36" spans="1:4" ht="14.25">
      <c r="A36" s="4" t="s">
        <v>14</v>
      </c>
      <c r="B36" s="5"/>
      <c r="C36" s="6"/>
      <c r="D36" s="6"/>
    </row>
    <row r="37" spans="1:4" ht="14.25">
      <c r="A37" s="4"/>
      <c r="B37" s="5"/>
      <c r="C37" s="6"/>
      <c r="D37" s="6"/>
    </row>
    <row r="38" spans="1:4" ht="14.25">
      <c r="A38" s="7"/>
      <c r="B38" s="23"/>
      <c r="C38" s="25"/>
      <c r="D38" s="24"/>
    </row>
    <row r="39" spans="1:4" ht="14.25">
      <c r="A39" s="7"/>
      <c r="B39" s="8"/>
      <c r="C39" s="7"/>
      <c r="D39" s="7"/>
    </row>
    <row r="40" spans="1:4" ht="14.25">
      <c r="A40" s="7"/>
      <c r="B40" s="8"/>
      <c r="C40" s="7"/>
      <c r="D40" s="7"/>
    </row>
    <row r="41" spans="1:4" ht="14.25">
      <c r="A41" s="7"/>
      <c r="B41" s="8"/>
      <c r="C41" s="7"/>
      <c r="D41" s="7"/>
    </row>
    <row r="42" spans="1:4" ht="16.5">
      <c r="A42" s="14" t="s">
        <v>15</v>
      </c>
      <c r="B42" s="5">
        <f>B17+B24</f>
        <v>10000</v>
      </c>
      <c r="C42" s="14"/>
      <c r="D42" s="14"/>
    </row>
    <row r="43" ht="14.25">
      <c r="B43" s="15"/>
    </row>
    <row r="44" ht="14.25">
      <c r="B44" s="15"/>
    </row>
    <row r="45" spans="1:4" ht="16.5">
      <c r="A45" s="16" t="s">
        <v>16</v>
      </c>
      <c r="B45" s="15"/>
      <c r="C45" s="1" t="s">
        <v>17</v>
      </c>
      <c r="D45" s="1"/>
    </row>
    <row r="46" spans="1:4" ht="16.5">
      <c r="A46" s="17" t="s">
        <v>18</v>
      </c>
      <c r="B46" s="15"/>
      <c r="C46" s="18" t="s">
        <v>19</v>
      </c>
      <c r="D46" s="18"/>
    </row>
    <row r="47" ht="14.25">
      <c r="B47" s="15"/>
    </row>
    <row r="48" ht="14.25">
      <c r="B48" s="15"/>
    </row>
    <row r="49" ht="14.25">
      <c r="B49" s="15"/>
    </row>
    <row r="50" spans="2:4" ht="16.5">
      <c r="B50" s="15"/>
      <c r="C50" s="1" t="s">
        <v>20</v>
      </c>
      <c r="D50" s="1"/>
    </row>
    <row r="51" spans="2:4" ht="16.5">
      <c r="B51" s="15"/>
      <c r="C51" s="1" t="s">
        <v>21</v>
      </c>
      <c r="D51" s="1"/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28:A29"/>
    <mergeCell ref="B28:B29"/>
    <mergeCell ref="C28:C29"/>
    <mergeCell ref="D28:D29"/>
    <mergeCell ref="A36:A37"/>
    <mergeCell ref="B36:B37"/>
    <mergeCell ref="C36:C37"/>
    <mergeCell ref="D36:D37"/>
    <mergeCell ref="C45:D45"/>
    <mergeCell ref="C46:D46"/>
    <mergeCell ref="C50:D50"/>
    <mergeCell ref="C51:D5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D84"/>
  <sheetViews>
    <sheetView workbookViewId="0" topLeftCell="A10">
      <selection activeCell="B76" sqref="B76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6.28125" style="0" customWidth="1"/>
    <col min="4" max="4" width="45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10000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>
        <v>10000</v>
      </c>
      <c r="C17" s="7" t="s">
        <v>7</v>
      </c>
      <c r="D17" s="7" t="s">
        <v>166</v>
      </c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9</v>
      </c>
      <c r="B24" s="5">
        <f>SUM(B26:B59)</f>
        <v>32000</v>
      </c>
      <c r="C24" s="6"/>
      <c r="D24" s="6"/>
    </row>
    <row r="25" spans="1:4" ht="12.75">
      <c r="A25" s="4"/>
      <c r="B25" s="5"/>
      <c r="C25" s="6"/>
      <c r="D25" s="6"/>
    </row>
    <row r="26" spans="1:4" ht="16.5">
      <c r="A26" s="4"/>
      <c r="B26" s="8">
        <v>1000</v>
      </c>
      <c r="C26" s="7" t="s">
        <v>200</v>
      </c>
      <c r="D26" s="25" t="s">
        <v>166</v>
      </c>
    </row>
    <row r="27" spans="1:4" ht="16.5">
      <c r="A27" s="4"/>
      <c r="B27" s="8">
        <v>1000</v>
      </c>
      <c r="C27" s="7" t="s">
        <v>201</v>
      </c>
      <c r="D27" s="25" t="s">
        <v>166</v>
      </c>
    </row>
    <row r="28" spans="1:4" ht="16.5">
      <c r="A28" s="4"/>
      <c r="B28" s="8">
        <v>1000</v>
      </c>
      <c r="C28" s="7" t="s">
        <v>202</v>
      </c>
      <c r="D28" s="25" t="s">
        <v>166</v>
      </c>
    </row>
    <row r="29" spans="1:4" ht="16.5">
      <c r="A29" s="4"/>
      <c r="B29" s="8">
        <v>1000</v>
      </c>
      <c r="C29" s="7" t="s">
        <v>203</v>
      </c>
      <c r="D29" s="25" t="s">
        <v>166</v>
      </c>
    </row>
    <row r="30" spans="1:4" ht="16.5">
      <c r="A30" s="4"/>
      <c r="B30" s="8">
        <v>1000</v>
      </c>
      <c r="C30" s="7" t="s">
        <v>204</v>
      </c>
      <c r="D30" s="25" t="s">
        <v>166</v>
      </c>
    </row>
    <row r="31" spans="1:4" ht="16.5">
      <c r="A31" s="4"/>
      <c r="B31" s="8">
        <v>1000</v>
      </c>
      <c r="C31" s="7" t="s">
        <v>205</v>
      </c>
      <c r="D31" s="25" t="s">
        <v>166</v>
      </c>
    </row>
    <row r="32" spans="1:4" ht="16.5">
      <c r="A32" s="4"/>
      <c r="B32" s="8">
        <v>1000</v>
      </c>
      <c r="C32" s="7" t="s">
        <v>206</v>
      </c>
      <c r="D32" s="25" t="s">
        <v>166</v>
      </c>
    </row>
    <row r="33" spans="1:4" ht="16.5">
      <c r="A33" s="4"/>
      <c r="B33" s="8">
        <v>1000</v>
      </c>
      <c r="C33" s="7" t="s">
        <v>207</v>
      </c>
      <c r="D33" s="25" t="s">
        <v>166</v>
      </c>
    </row>
    <row r="34" spans="1:4" ht="16.5">
      <c r="A34" s="4"/>
      <c r="B34" s="8">
        <v>1000</v>
      </c>
      <c r="C34" s="7" t="s">
        <v>208</v>
      </c>
      <c r="D34" s="25" t="s">
        <v>166</v>
      </c>
    </row>
    <row r="35" spans="1:4" ht="16.5">
      <c r="A35" s="4"/>
      <c r="B35" s="8">
        <v>1000</v>
      </c>
      <c r="C35" s="7" t="s">
        <v>209</v>
      </c>
      <c r="D35" s="25" t="s">
        <v>166</v>
      </c>
    </row>
    <row r="36" spans="1:4" ht="16.5">
      <c r="A36" s="4"/>
      <c r="B36" s="8">
        <v>1000</v>
      </c>
      <c r="C36" s="7" t="s">
        <v>210</v>
      </c>
      <c r="D36" s="25" t="s">
        <v>166</v>
      </c>
    </row>
    <row r="37" spans="1:4" ht="16.5">
      <c r="A37" s="4"/>
      <c r="B37" s="8">
        <v>1000</v>
      </c>
      <c r="C37" s="7" t="s">
        <v>211</v>
      </c>
      <c r="D37" s="25" t="s">
        <v>166</v>
      </c>
    </row>
    <row r="38" spans="1:4" ht="16.5">
      <c r="A38" s="4"/>
      <c r="B38" s="8">
        <v>1000</v>
      </c>
      <c r="C38" s="7" t="s">
        <v>212</v>
      </c>
      <c r="D38" s="25" t="s">
        <v>166</v>
      </c>
    </row>
    <row r="39" spans="1:4" ht="16.5">
      <c r="A39" s="4"/>
      <c r="B39" s="8">
        <v>1000</v>
      </c>
      <c r="C39" s="7" t="s">
        <v>213</v>
      </c>
      <c r="D39" s="25" t="s">
        <v>166</v>
      </c>
    </row>
    <row r="40" spans="1:4" ht="16.5">
      <c r="A40" s="4"/>
      <c r="B40" s="8">
        <v>1000</v>
      </c>
      <c r="C40" s="7" t="s">
        <v>214</v>
      </c>
      <c r="D40" s="25" t="s">
        <v>166</v>
      </c>
    </row>
    <row r="41" spans="1:4" ht="16.5">
      <c r="A41" s="4"/>
      <c r="B41" s="8">
        <v>1000</v>
      </c>
      <c r="C41" s="7" t="s">
        <v>215</v>
      </c>
      <c r="D41" s="25" t="s">
        <v>166</v>
      </c>
    </row>
    <row r="42" spans="1:4" ht="16.5">
      <c r="A42" s="4"/>
      <c r="B42" s="8">
        <v>1000</v>
      </c>
      <c r="C42" s="7" t="s">
        <v>216</v>
      </c>
      <c r="D42" s="25" t="s">
        <v>166</v>
      </c>
    </row>
    <row r="43" spans="1:4" ht="16.5">
      <c r="A43" s="4"/>
      <c r="B43" s="8">
        <v>1000</v>
      </c>
      <c r="C43" s="7" t="s">
        <v>217</v>
      </c>
      <c r="D43" s="25" t="s">
        <v>166</v>
      </c>
    </row>
    <row r="44" spans="1:4" ht="16.5">
      <c r="A44" s="4"/>
      <c r="B44" s="8">
        <v>1000</v>
      </c>
      <c r="C44" s="7" t="s">
        <v>218</v>
      </c>
      <c r="D44" s="25" t="s">
        <v>166</v>
      </c>
    </row>
    <row r="45" spans="1:4" ht="16.5">
      <c r="A45" s="4"/>
      <c r="B45" s="8">
        <v>1000</v>
      </c>
      <c r="C45" s="7" t="s">
        <v>219</v>
      </c>
      <c r="D45" s="25" t="s">
        <v>166</v>
      </c>
    </row>
    <row r="46" spans="1:4" ht="16.5">
      <c r="A46" s="4"/>
      <c r="B46" s="8">
        <v>1000</v>
      </c>
      <c r="C46" s="7" t="s">
        <v>220</v>
      </c>
      <c r="D46" s="25" t="s">
        <v>166</v>
      </c>
    </row>
    <row r="47" spans="1:4" ht="16.5">
      <c r="A47" s="4"/>
      <c r="B47" s="8">
        <v>1000</v>
      </c>
      <c r="C47" s="7" t="s">
        <v>221</v>
      </c>
      <c r="D47" s="25" t="s">
        <v>166</v>
      </c>
    </row>
    <row r="48" spans="1:4" ht="16.5">
      <c r="A48" s="4"/>
      <c r="B48" s="8">
        <v>1000</v>
      </c>
      <c r="C48" s="7" t="s">
        <v>222</v>
      </c>
      <c r="D48" s="25" t="s">
        <v>166</v>
      </c>
    </row>
    <row r="49" spans="1:4" ht="16.5">
      <c r="A49" s="4"/>
      <c r="B49" s="8">
        <v>1000</v>
      </c>
      <c r="C49" s="7" t="s">
        <v>223</v>
      </c>
      <c r="D49" s="25" t="s">
        <v>166</v>
      </c>
    </row>
    <row r="50" spans="1:4" ht="16.5">
      <c r="A50" s="4"/>
      <c r="B50" s="8">
        <v>1000</v>
      </c>
      <c r="C50" s="7" t="s">
        <v>224</v>
      </c>
      <c r="D50" s="25" t="s">
        <v>166</v>
      </c>
    </row>
    <row r="51" spans="1:4" ht="16.5">
      <c r="A51" s="4"/>
      <c r="B51" s="8">
        <v>1000</v>
      </c>
      <c r="C51" s="7" t="s">
        <v>225</v>
      </c>
      <c r="D51" s="25" t="s">
        <v>166</v>
      </c>
    </row>
    <row r="52" spans="1:4" ht="16.5">
      <c r="A52" s="4"/>
      <c r="B52" s="8">
        <v>1000</v>
      </c>
      <c r="C52" s="7" t="s">
        <v>226</v>
      </c>
      <c r="D52" s="25" t="s">
        <v>166</v>
      </c>
    </row>
    <row r="53" spans="1:4" ht="16.5">
      <c r="A53" s="4"/>
      <c r="B53" s="8">
        <v>1000</v>
      </c>
      <c r="C53" s="7" t="s">
        <v>227</v>
      </c>
      <c r="D53" s="25" t="s">
        <v>166</v>
      </c>
    </row>
    <row r="54" spans="1:4" ht="14.25">
      <c r="A54" s="7"/>
      <c r="B54" s="8">
        <v>1000</v>
      </c>
      <c r="C54" s="7" t="s">
        <v>228</v>
      </c>
      <c r="D54" s="25" t="s">
        <v>166</v>
      </c>
    </row>
    <row r="55" spans="1:4" ht="14.25">
      <c r="A55" s="7"/>
      <c r="B55" s="8">
        <v>1000</v>
      </c>
      <c r="C55" s="7" t="s">
        <v>229</v>
      </c>
      <c r="D55" s="25" t="s">
        <v>166</v>
      </c>
    </row>
    <row r="56" spans="1:4" ht="14.25">
      <c r="A56" s="7"/>
      <c r="B56" s="8">
        <v>1000</v>
      </c>
      <c r="C56" s="7" t="s">
        <v>230</v>
      </c>
      <c r="D56" s="25" t="s">
        <v>166</v>
      </c>
    </row>
    <row r="57" spans="1:4" ht="14.25">
      <c r="A57" s="7"/>
      <c r="B57" s="8">
        <v>1000</v>
      </c>
      <c r="C57" s="7" t="s">
        <v>231</v>
      </c>
      <c r="D57" s="25" t="s">
        <v>166</v>
      </c>
    </row>
    <row r="58" spans="1:4" ht="14.25">
      <c r="A58" s="7"/>
      <c r="B58" s="23"/>
      <c r="C58" s="25"/>
      <c r="D58" s="21"/>
    </row>
    <row r="59" spans="1:4" ht="14.25">
      <c r="A59" s="7"/>
      <c r="B59" s="23"/>
      <c r="C59" s="25"/>
      <c r="D59" s="24"/>
    </row>
    <row r="60" spans="1:4" ht="12.75">
      <c r="A60" s="7"/>
      <c r="B60" s="8"/>
      <c r="C60" s="7"/>
      <c r="D60" s="7"/>
    </row>
    <row r="61" spans="1:4" ht="12.75" customHeight="1">
      <c r="A61" s="13" t="s">
        <v>13</v>
      </c>
      <c r="B61" s="5"/>
      <c r="C61" s="6"/>
      <c r="D61" s="6"/>
    </row>
    <row r="62" spans="1:4" ht="17.25" customHeight="1">
      <c r="A62" s="13"/>
      <c r="B62" s="5"/>
      <c r="C62" s="6"/>
      <c r="D62" s="6"/>
    </row>
    <row r="63" spans="1:4" ht="12.75">
      <c r="A63" s="7"/>
      <c r="B63" s="8"/>
      <c r="C63" s="7"/>
      <c r="D63" s="7"/>
    </row>
    <row r="64" spans="1:4" ht="12.75">
      <c r="A64" s="7"/>
      <c r="B64" s="8"/>
      <c r="C64" s="7"/>
      <c r="D64" s="7"/>
    </row>
    <row r="65" spans="1:4" ht="12.75">
      <c r="A65" s="7"/>
      <c r="B65" s="8"/>
      <c r="C65" s="7"/>
      <c r="D65" s="7"/>
    </row>
    <row r="66" spans="1:4" ht="12.75">
      <c r="A66" s="7"/>
      <c r="B66" s="8"/>
      <c r="C66" s="7"/>
      <c r="D66" s="7"/>
    </row>
    <row r="67" spans="1:4" ht="12.75">
      <c r="A67" s="7"/>
      <c r="B67" s="8"/>
      <c r="C67" s="7"/>
      <c r="D67" s="7"/>
    </row>
    <row r="68" spans="1:4" ht="12.75">
      <c r="A68" s="7"/>
      <c r="B68" s="8"/>
      <c r="C68" s="7"/>
      <c r="D68" s="7"/>
    </row>
    <row r="69" spans="1:4" ht="12.75" customHeight="1">
      <c r="A69" s="4" t="s">
        <v>14</v>
      </c>
      <c r="B69" s="5"/>
      <c r="C69" s="6"/>
      <c r="D69" s="6"/>
    </row>
    <row r="70" spans="1:4" ht="12.75" customHeight="1">
      <c r="A70" s="4"/>
      <c r="B70" s="5"/>
      <c r="C70" s="6"/>
      <c r="D70" s="6"/>
    </row>
    <row r="71" spans="1:4" ht="12.75">
      <c r="A71" s="7"/>
      <c r="B71" s="23"/>
      <c r="C71" s="25"/>
      <c r="D71" s="24"/>
    </row>
    <row r="72" spans="1:4" ht="12.75">
      <c r="A72" s="7"/>
      <c r="B72" s="8"/>
      <c r="C72" s="7"/>
      <c r="D72" s="7"/>
    </row>
    <row r="73" spans="1:4" ht="12.75">
      <c r="A73" s="7"/>
      <c r="B73" s="8"/>
      <c r="C73" s="7"/>
      <c r="D73" s="7"/>
    </row>
    <row r="74" spans="1:4" ht="12.75">
      <c r="A74" s="7"/>
      <c r="B74" s="8"/>
      <c r="C74" s="7"/>
      <c r="D74" s="7"/>
    </row>
    <row r="75" spans="1:4" ht="15.75">
      <c r="A75" s="14" t="s">
        <v>15</v>
      </c>
      <c r="B75" s="5">
        <f>B24+B69+B15</f>
        <v>42000</v>
      </c>
      <c r="C75" s="14"/>
      <c r="D75" s="14"/>
    </row>
    <row r="76" ht="12.75">
      <c r="B76" s="15"/>
    </row>
    <row r="77" ht="12.75">
      <c r="B77" s="15"/>
    </row>
    <row r="78" spans="1:4" ht="15.75">
      <c r="A78" s="16" t="s">
        <v>16</v>
      </c>
      <c r="B78" s="15"/>
      <c r="C78" s="1" t="s">
        <v>17</v>
      </c>
      <c r="D78" s="1"/>
    </row>
    <row r="79" spans="1:4" ht="15.75">
      <c r="A79" s="17" t="s">
        <v>18</v>
      </c>
      <c r="B79" s="15"/>
      <c r="C79" s="18" t="s">
        <v>19</v>
      </c>
      <c r="D79" s="18"/>
    </row>
    <row r="80" ht="12.75">
      <c r="B80" s="15"/>
    </row>
    <row r="81" ht="12.75">
      <c r="B81" s="15"/>
    </row>
    <row r="82" ht="12.75">
      <c r="B82" s="15"/>
    </row>
    <row r="83" spans="2:4" ht="15.75">
      <c r="B83" s="15"/>
      <c r="C83" s="1" t="s">
        <v>20</v>
      </c>
      <c r="D83" s="1"/>
    </row>
    <row r="84" spans="2:4" ht="15.75">
      <c r="B84" s="15"/>
      <c r="C84" s="1" t="s">
        <v>21</v>
      </c>
      <c r="D8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1:A62"/>
    <mergeCell ref="B61:B62"/>
    <mergeCell ref="C61:C62"/>
    <mergeCell ref="D61:D62"/>
    <mergeCell ref="A69:A70"/>
    <mergeCell ref="B69:B70"/>
    <mergeCell ref="C69:C70"/>
    <mergeCell ref="D69:D70"/>
    <mergeCell ref="C78:D78"/>
    <mergeCell ref="C79:D79"/>
    <mergeCell ref="C83:D83"/>
    <mergeCell ref="C84:D8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68"/>
  <sheetViews>
    <sheetView tabSelected="1" workbookViewId="0" topLeftCell="A44">
      <selection activeCell="B63" sqref="B63"/>
    </sheetView>
  </sheetViews>
  <sheetFormatPr defaultColWidth="9.140625" defaultRowHeight="12.75"/>
  <cols>
    <col min="1" max="1" width="32.140625" style="0" customWidth="1"/>
    <col min="2" max="2" width="14.00390625" style="0" customWidth="1"/>
    <col min="3" max="3" width="28.28125" style="0" customWidth="1"/>
    <col min="4" max="4" width="3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8200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7"/>
      <c r="B17" s="8">
        <v>6200</v>
      </c>
      <c r="C17" s="7" t="s">
        <v>7</v>
      </c>
      <c r="D17" s="7" t="s">
        <v>8</v>
      </c>
    </row>
    <row r="18" spans="1:4" ht="14.25">
      <c r="A18" s="7"/>
      <c r="B18" s="8">
        <v>2000</v>
      </c>
      <c r="C18" s="7" t="s">
        <v>7</v>
      </c>
      <c r="D18" s="7" t="s">
        <v>166</v>
      </c>
    </row>
    <row r="19" spans="1:4" ht="14.2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9</v>
      </c>
      <c r="B24" s="5">
        <f>SUM(B26:B32)</f>
        <v>140.42</v>
      </c>
      <c r="C24" s="6"/>
      <c r="D24" s="6"/>
    </row>
    <row r="25" spans="1:4" ht="12.75">
      <c r="A25" s="4"/>
      <c r="B25" s="5"/>
      <c r="C25" s="6"/>
      <c r="D25" s="6"/>
    </row>
    <row r="26" spans="1:4" ht="14.25">
      <c r="A26" s="7"/>
      <c r="B26" s="8">
        <v>140.42</v>
      </c>
      <c r="C26" s="7" t="s">
        <v>232</v>
      </c>
      <c r="D26" s="25" t="s">
        <v>148</v>
      </c>
    </row>
    <row r="27" spans="1:4" ht="14.25">
      <c r="A27" s="7"/>
      <c r="B27" s="8"/>
      <c r="C27" s="7"/>
      <c r="D27" s="25"/>
    </row>
    <row r="28" spans="1:4" ht="14.25">
      <c r="A28" s="7"/>
      <c r="B28" s="23"/>
      <c r="C28" s="25"/>
      <c r="D28" s="25"/>
    </row>
    <row r="29" spans="1:4" ht="14.25">
      <c r="A29" s="7"/>
      <c r="B29" s="23"/>
      <c r="C29" s="25"/>
      <c r="D29" s="24"/>
    </row>
    <row r="30" spans="1:4" ht="14.25">
      <c r="A30" s="7"/>
      <c r="B30" s="23"/>
      <c r="C30" s="25"/>
      <c r="D30" s="26"/>
    </row>
    <row r="31" spans="1:4" ht="12.75">
      <c r="A31" s="7"/>
      <c r="B31" s="23"/>
      <c r="C31" s="25"/>
      <c r="D31" s="24"/>
    </row>
    <row r="32" spans="1:4" ht="12.75">
      <c r="A32" s="7"/>
      <c r="B32" s="23"/>
      <c r="C32" s="30"/>
      <c r="D32" s="31"/>
    </row>
    <row r="33" spans="1:4" ht="12.75" customHeight="1">
      <c r="A33" s="13" t="s">
        <v>13</v>
      </c>
      <c r="B33" s="5"/>
      <c r="C33" s="6"/>
      <c r="D33" s="6"/>
    </row>
    <row r="34" spans="1:4" ht="17.25" customHeight="1">
      <c r="A34" s="13"/>
      <c r="B34" s="5"/>
      <c r="C34" s="6"/>
      <c r="D34" s="6"/>
    </row>
    <row r="35" spans="1:4" ht="12.75">
      <c r="A35" s="7"/>
      <c r="B35" s="8"/>
      <c r="C35" s="7"/>
      <c r="D35" s="7"/>
    </row>
    <row r="36" spans="1:4" ht="12.75">
      <c r="A36" s="7"/>
      <c r="B36" s="8"/>
      <c r="C36" s="7"/>
      <c r="D36" s="7"/>
    </row>
    <row r="37" spans="1:4" ht="12.75">
      <c r="A37" s="7"/>
      <c r="B37" s="8"/>
      <c r="C37" s="7"/>
      <c r="D37" s="7"/>
    </row>
    <row r="38" spans="1:4" ht="12.75">
      <c r="A38" s="7"/>
      <c r="B38" s="8"/>
      <c r="C38" s="7"/>
      <c r="D38" s="7"/>
    </row>
    <row r="39" spans="1:4" ht="12.75">
      <c r="A39" s="7"/>
      <c r="B39" s="8"/>
      <c r="C39" s="7"/>
      <c r="D39" s="7"/>
    </row>
    <row r="40" spans="1:4" ht="12.75">
      <c r="A40" s="7"/>
      <c r="B40" s="8"/>
      <c r="C40" s="7"/>
      <c r="D40" s="7"/>
    </row>
    <row r="41" spans="1:4" ht="12.75" customHeight="1">
      <c r="A41" s="4" t="s">
        <v>14</v>
      </c>
      <c r="B41" s="5"/>
      <c r="C41" s="6"/>
      <c r="D41" s="6"/>
    </row>
    <row r="42" spans="1:4" ht="12.75" customHeight="1">
      <c r="A42" s="4"/>
      <c r="B42" s="5"/>
      <c r="C42" s="6"/>
      <c r="D42" s="6"/>
    </row>
    <row r="43" spans="1:4" ht="12.75">
      <c r="A43" s="7"/>
      <c r="B43" s="23"/>
      <c r="C43" s="25"/>
      <c r="D43" s="24"/>
    </row>
    <row r="44" spans="1:4" ht="12.75">
      <c r="A44" s="7"/>
      <c r="B44" s="8"/>
      <c r="C44" s="7"/>
      <c r="D44" s="7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5.75">
      <c r="A47" s="14" t="s">
        <v>15</v>
      </c>
      <c r="B47" s="5">
        <f>B15+B24+B25</f>
        <v>8340.42</v>
      </c>
      <c r="C47" s="14"/>
      <c r="D47" s="14"/>
    </row>
    <row r="48" ht="12.75">
      <c r="B48" s="15"/>
    </row>
    <row r="49" ht="12.75">
      <c r="B49" s="15"/>
    </row>
    <row r="50" spans="1:4" ht="15.75">
      <c r="A50" s="16" t="s">
        <v>16</v>
      </c>
      <c r="B50" s="15"/>
      <c r="C50" s="1" t="s">
        <v>17</v>
      </c>
      <c r="D50" s="1"/>
    </row>
    <row r="51" spans="1:4" ht="15.75">
      <c r="A51" s="17" t="s">
        <v>18</v>
      </c>
      <c r="B51" s="15"/>
      <c r="C51" s="18" t="s">
        <v>19</v>
      </c>
      <c r="D51" s="18"/>
    </row>
    <row r="52" ht="12.75">
      <c r="B52" s="15"/>
    </row>
    <row r="53" ht="12.75">
      <c r="B53" s="15"/>
    </row>
    <row r="54" ht="12.75">
      <c r="B54" s="15"/>
    </row>
    <row r="55" spans="2:4" ht="15.75">
      <c r="B55" s="15"/>
      <c r="C55" s="1" t="s">
        <v>20</v>
      </c>
      <c r="D55" s="1"/>
    </row>
    <row r="56" spans="2:4" ht="15.75">
      <c r="B56" s="15"/>
      <c r="C56" s="1" t="s">
        <v>21</v>
      </c>
      <c r="D56" s="1"/>
    </row>
    <row r="57" ht="14.25">
      <c r="B57" s="32"/>
    </row>
    <row r="58" ht="14.25">
      <c r="B58" s="32"/>
    </row>
    <row r="59" ht="14.25">
      <c r="B59" s="32">
        <f>'05.10.2022'!B48+'10.10.2022'!B48+'11.10.2022'!B46+'13.10.2022'!B48+'14.10.2022'!B48+'17.10.2022'!B46+'20.10.2022'!B164+'21.10.2022'!B47+'24.10.2022'!B59+'25.10.2022'!B57+'26.10.2022'!B42+'27.10.2022'!B75+B47+'06.10.2022'!B48</f>
        <v>6799586.4399999995</v>
      </c>
    </row>
    <row r="60" ht="14.25">
      <c r="B60" s="32"/>
    </row>
    <row r="61" ht="14.25">
      <c r="B61" s="32"/>
    </row>
    <row r="62" ht="14.25">
      <c r="B62" s="32">
        <v>6799586.44</v>
      </c>
    </row>
    <row r="63" ht="14.25">
      <c r="B63" s="32"/>
    </row>
    <row r="64" ht="14.25">
      <c r="B64" s="32">
        <f>B62-B59</f>
        <v>0</v>
      </c>
    </row>
    <row r="65" ht="14.25">
      <c r="B65" s="32"/>
    </row>
    <row r="66" ht="14.25">
      <c r="B66" s="32"/>
    </row>
    <row r="67" ht="14.25">
      <c r="B67" s="32"/>
    </row>
    <row r="68" ht="14.25">
      <c r="B68" s="3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3:A34"/>
    <mergeCell ref="B33:B34"/>
    <mergeCell ref="C33:C34"/>
    <mergeCell ref="D33:D34"/>
    <mergeCell ref="A41:A42"/>
    <mergeCell ref="B41:B42"/>
    <mergeCell ref="C41:C42"/>
    <mergeCell ref="D41:D42"/>
    <mergeCell ref="C50:D50"/>
    <mergeCell ref="C51:D51"/>
    <mergeCell ref="C55:D55"/>
    <mergeCell ref="C56:D5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28">
      <selection activeCell="D26" sqref="D26"/>
    </sheetView>
  </sheetViews>
  <sheetFormatPr defaultColWidth="9.140625" defaultRowHeight="12.75"/>
  <cols>
    <col min="1" max="1" width="32.28125" style="0" customWidth="1"/>
    <col min="2" max="2" width="13.8515625" style="0" customWidth="1"/>
    <col min="3" max="3" width="24.421875" style="0" customWidth="1"/>
    <col min="4" max="4" width="25.28125" style="0" customWidth="1"/>
    <col min="5" max="16384" width="11.57421875" style="0" customWidth="1"/>
  </cols>
  <sheetData>
    <row r="1" ht="14.25"/>
    <row r="2" ht="14.25"/>
    <row r="3" ht="14.25"/>
    <row r="4" spans="1:4" ht="16.5">
      <c r="A4" s="1" t="s">
        <v>0</v>
      </c>
      <c r="B4" s="1"/>
      <c r="C4" s="1"/>
      <c r="D4" s="1"/>
    </row>
    <row r="5" spans="1:4" ht="16.5">
      <c r="A5" s="1" t="s">
        <v>1</v>
      </c>
      <c r="B5" s="1"/>
      <c r="C5" s="1"/>
      <c r="D5" s="1"/>
    </row>
    <row r="6" ht="14.25"/>
    <row r="7" ht="14.25"/>
    <row r="8" ht="14.25"/>
    <row r="9" ht="14.25"/>
    <row r="10" ht="14.25"/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4.25">
      <c r="A12" s="2"/>
      <c r="B12" s="2"/>
      <c r="C12" s="3"/>
      <c r="D12" s="3"/>
    </row>
    <row r="13" spans="1:4" ht="14.25">
      <c r="A13" s="2"/>
      <c r="B13" s="2"/>
      <c r="C13" s="3"/>
      <c r="D13" s="3"/>
    </row>
    <row r="14" spans="1:4" ht="14.25">
      <c r="A14" s="4" t="s">
        <v>6</v>
      </c>
      <c r="B14" s="5">
        <f>B16</f>
        <v>0</v>
      </c>
      <c r="C14" s="6"/>
      <c r="D14" s="6"/>
    </row>
    <row r="15" spans="1:4" ht="14.25">
      <c r="A15" s="4"/>
      <c r="B15" s="5"/>
      <c r="C15" s="6"/>
      <c r="D15" s="6"/>
    </row>
    <row r="16" spans="1:4" ht="14.25">
      <c r="A16" s="7"/>
      <c r="B16" s="8"/>
      <c r="C16" s="7"/>
      <c r="D16" s="7"/>
    </row>
    <row r="17" spans="1:4" ht="14.25">
      <c r="A17" s="7"/>
      <c r="B17" s="8"/>
      <c r="C17" s="7"/>
      <c r="D17" s="7"/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7"/>
      <c r="B20" s="8"/>
      <c r="C20" s="7"/>
      <c r="D20" s="7"/>
    </row>
    <row r="21" spans="1:4" ht="14.25">
      <c r="A21" s="7"/>
      <c r="B21" s="8"/>
      <c r="C21" s="7"/>
      <c r="D21" s="7"/>
    </row>
    <row r="22" spans="1:4" ht="14.25">
      <c r="A22" s="7"/>
      <c r="B22" s="8"/>
      <c r="C22" s="7"/>
      <c r="D22" s="7"/>
    </row>
    <row r="23" spans="1:4" ht="14.25">
      <c r="A23" s="4" t="s">
        <v>9</v>
      </c>
      <c r="B23" s="5">
        <f>B25+B26+B27+B28+B29+B30+B31+B32</f>
        <v>36</v>
      </c>
      <c r="C23" s="6"/>
      <c r="D23" s="6"/>
    </row>
    <row r="24" spans="1:4" ht="14.25">
      <c r="A24" s="4"/>
      <c r="B24" s="5"/>
      <c r="C24" s="6"/>
      <c r="D24" s="6"/>
    </row>
    <row r="25" spans="1:4" ht="16.5">
      <c r="A25" s="9"/>
      <c r="B25" s="10">
        <v>36</v>
      </c>
      <c r="C25" s="11" t="s">
        <v>22</v>
      </c>
      <c r="D25" s="11" t="s">
        <v>23</v>
      </c>
    </row>
    <row r="26" spans="1:4" ht="16.5">
      <c r="A26" s="9"/>
      <c r="B26" s="10"/>
      <c r="C26" s="12"/>
      <c r="D26" s="11"/>
    </row>
    <row r="27" spans="1:4" ht="16.5">
      <c r="A27" s="9"/>
      <c r="B27" s="10"/>
      <c r="C27" s="11"/>
      <c r="D27" s="11"/>
    </row>
    <row r="28" spans="1:4" ht="16.5">
      <c r="A28" s="9"/>
      <c r="B28" s="10"/>
      <c r="C28" s="12"/>
      <c r="D28" s="7"/>
    </row>
    <row r="29" spans="1:4" ht="16.5">
      <c r="A29" s="9"/>
      <c r="B29" s="10"/>
      <c r="C29" s="12"/>
      <c r="D29" s="7"/>
    </row>
    <row r="30" spans="1:4" ht="16.5">
      <c r="A30" s="9"/>
      <c r="B30" s="10"/>
      <c r="C30" s="12"/>
      <c r="D30" s="7"/>
    </row>
    <row r="31" spans="1:4" ht="16.5">
      <c r="A31" s="9"/>
      <c r="B31" s="10"/>
      <c r="C31" s="12"/>
      <c r="D31" s="7"/>
    </row>
    <row r="32" spans="1:4" ht="16.5">
      <c r="A32" s="9"/>
      <c r="B32" s="10"/>
      <c r="C32" s="12"/>
      <c r="D32" s="7"/>
    </row>
    <row r="33" spans="1:4" ht="14.25">
      <c r="A33" s="7"/>
      <c r="B33" s="8"/>
      <c r="C33" s="7"/>
      <c r="D33" s="7"/>
    </row>
    <row r="34" spans="1:4" ht="14.25" customHeight="1">
      <c r="A34" s="13" t="s">
        <v>13</v>
      </c>
      <c r="B34" s="5">
        <v>0</v>
      </c>
      <c r="C34" s="6"/>
      <c r="D34" s="6"/>
    </row>
    <row r="35" spans="1:4" ht="14.25">
      <c r="A35" s="13"/>
      <c r="B35" s="5"/>
      <c r="C35" s="6"/>
      <c r="D35" s="6"/>
    </row>
    <row r="36" spans="1:4" ht="14.25">
      <c r="A36" s="7"/>
      <c r="B36" s="8"/>
      <c r="C36" s="7"/>
      <c r="D36" s="7"/>
    </row>
    <row r="37" spans="1:4" ht="14.25">
      <c r="A37" s="7"/>
      <c r="B37" s="8"/>
      <c r="C37" s="7"/>
      <c r="D37" s="7"/>
    </row>
    <row r="38" spans="1:4" ht="14.25">
      <c r="A38" s="7"/>
      <c r="B38" s="8"/>
      <c r="C38" s="7"/>
      <c r="D38" s="7"/>
    </row>
    <row r="39" spans="1:4" ht="14.25">
      <c r="A39" s="7"/>
      <c r="B39" s="8"/>
      <c r="C39" s="7"/>
      <c r="D39" s="7"/>
    </row>
    <row r="40" spans="1:4" ht="14.25">
      <c r="A40" s="7"/>
      <c r="B40" s="8"/>
      <c r="C40" s="7"/>
      <c r="D40" s="7"/>
    </row>
    <row r="41" spans="1:4" ht="14.25">
      <c r="A41" s="7"/>
      <c r="B41" s="8"/>
      <c r="C41" s="7"/>
      <c r="D41" s="7"/>
    </row>
    <row r="42" spans="1:4" ht="14.25">
      <c r="A42" s="4" t="s">
        <v>14</v>
      </c>
      <c r="B42" s="5">
        <f>B44+B45</f>
        <v>0</v>
      </c>
      <c r="C42" s="6"/>
      <c r="D42" s="6"/>
    </row>
    <row r="43" spans="1:4" ht="14.25">
      <c r="A43" s="4"/>
      <c r="B43" s="5"/>
      <c r="C43" s="6"/>
      <c r="D43" s="6"/>
    </row>
    <row r="44" spans="1:4" ht="14.25">
      <c r="A44" s="7"/>
      <c r="B44" s="8"/>
      <c r="C44" s="7"/>
      <c r="D44" s="7"/>
    </row>
    <row r="45" spans="1:4" ht="14.25">
      <c r="A45" s="7"/>
      <c r="B45" s="8"/>
      <c r="C45" s="7"/>
      <c r="D45" s="7"/>
    </row>
    <row r="46" spans="1:4" ht="14.25">
      <c r="A46" s="7"/>
      <c r="B46" s="8"/>
      <c r="C46" s="7"/>
      <c r="D46" s="7"/>
    </row>
    <row r="47" spans="1:4" ht="14.25">
      <c r="A47" s="7"/>
      <c r="B47" s="8"/>
      <c r="C47" s="7"/>
      <c r="D47" s="7"/>
    </row>
    <row r="48" spans="1:4" ht="16.5">
      <c r="A48" s="14" t="s">
        <v>15</v>
      </c>
      <c r="B48" s="5">
        <f>B14+B23+B34+B42</f>
        <v>36</v>
      </c>
      <c r="C48" s="14"/>
      <c r="D48" s="14"/>
    </row>
    <row r="49" ht="14.25">
      <c r="B49" s="15"/>
    </row>
    <row r="50" ht="14.25">
      <c r="B50" s="15"/>
    </row>
    <row r="51" spans="1:4" ht="16.5">
      <c r="A51" s="16" t="s">
        <v>16</v>
      </c>
      <c r="B51" s="15"/>
      <c r="C51" s="1" t="s">
        <v>17</v>
      </c>
      <c r="D51" s="1"/>
    </row>
    <row r="52" spans="1:4" ht="16.5">
      <c r="A52" s="17" t="s">
        <v>18</v>
      </c>
      <c r="B52" s="15"/>
      <c r="C52" s="18" t="s">
        <v>19</v>
      </c>
      <c r="D52" s="18"/>
    </row>
    <row r="53" ht="14.25">
      <c r="B53" s="15"/>
    </row>
    <row r="54" ht="14.25">
      <c r="B54" s="15"/>
    </row>
    <row r="55" ht="14.25">
      <c r="B55" s="15"/>
    </row>
    <row r="56" spans="2:4" ht="16.5">
      <c r="B56" s="15"/>
      <c r="C56" s="1" t="s">
        <v>20</v>
      </c>
      <c r="D56" s="1"/>
    </row>
    <row r="57" spans="2:4" ht="16.5">
      <c r="B57" s="15"/>
      <c r="C57" s="1" t="s">
        <v>21</v>
      </c>
      <c r="D57" s="1"/>
    </row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A42:A43"/>
    <mergeCell ref="B42:B43"/>
    <mergeCell ref="C42:C43"/>
    <mergeCell ref="D42:D43"/>
    <mergeCell ref="C51:D51"/>
    <mergeCell ref="C52:D52"/>
    <mergeCell ref="C56:D56"/>
    <mergeCell ref="C57:D5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7">
      <selection activeCell="B26" sqref="B26"/>
    </sheetView>
  </sheetViews>
  <sheetFormatPr defaultColWidth="9.140625" defaultRowHeight="12.75"/>
  <cols>
    <col min="1" max="1" width="30.00390625" style="0" customWidth="1"/>
    <col min="2" max="2" width="15.140625" style="0" customWidth="1"/>
    <col min="3" max="3" width="25.28125" style="0" customWidth="1"/>
    <col min="4" max="4" width="37.8515625" style="0" customWidth="1"/>
    <col min="5" max="16384" width="11.421875" style="0" customWidth="1"/>
  </cols>
  <sheetData>
    <row r="1" ht="14.25"/>
    <row r="2" ht="14.25"/>
    <row r="3" ht="14.25"/>
    <row r="4" ht="14.25"/>
    <row r="5" ht="14.25"/>
    <row r="6" spans="1:4" ht="16.5">
      <c r="A6" s="1" t="s">
        <v>0</v>
      </c>
      <c r="B6" s="1"/>
      <c r="C6" s="1"/>
      <c r="D6" s="1"/>
    </row>
    <row r="7" spans="1:4" ht="16.5">
      <c r="A7" s="1" t="s">
        <v>1</v>
      </c>
      <c r="B7" s="1"/>
      <c r="C7" s="1"/>
      <c r="D7" s="1"/>
    </row>
    <row r="8" ht="14.25"/>
    <row r="9" ht="14.25"/>
    <row r="10" ht="14.25"/>
    <row r="11" ht="14.25"/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4" t="s">
        <v>6</v>
      </c>
      <c r="B15" s="5">
        <v>0</v>
      </c>
      <c r="C15" s="6"/>
      <c r="D15" s="6"/>
    </row>
    <row r="16" spans="1:4" ht="14.25">
      <c r="A16" s="4"/>
      <c r="B16" s="5"/>
      <c r="C16" s="6"/>
      <c r="D16" s="6"/>
    </row>
    <row r="17" spans="1:4" ht="14.25">
      <c r="A17" s="7"/>
      <c r="B17" s="8"/>
      <c r="C17" s="7"/>
      <c r="D17" s="7"/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7"/>
      <c r="B20" s="8"/>
      <c r="C20" s="7"/>
      <c r="D20" s="7"/>
    </row>
    <row r="21" spans="1:4" ht="14.25">
      <c r="A21" s="7"/>
      <c r="B21" s="8"/>
      <c r="C21" s="7"/>
      <c r="D21" s="7"/>
    </row>
    <row r="22" spans="1:4" ht="14.25">
      <c r="A22" s="7"/>
      <c r="B22" s="8"/>
      <c r="C22" s="7"/>
      <c r="D22" s="7"/>
    </row>
    <row r="23" spans="1:4" ht="14.25">
      <c r="A23" s="7"/>
      <c r="B23" s="8"/>
      <c r="C23" s="7"/>
      <c r="D23" s="7"/>
    </row>
    <row r="24" spans="1:4" ht="14.25">
      <c r="A24" s="4" t="s">
        <v>9</v>
      </c>
      <c r="B24" s="5">
        <f>SUM(B26:B33)</f>
        <v>165168.08</v>
      </c>
      <c r="C24" s="6"/>
      <c r="D24" s="6"/>
    </row>
    <row r="25" spans="1:4" ht="14.25">
      <c r="A25" s="4"/>
      <c r="B25" s="5"/>
      <c r="C25" s="6"/>
      <c r="D25" s="6"/>
    </row>
    <row r="26" spans="1:4" ht="14.25">
      <c r="A26" s="7"/>
      <c r="B26" s="19">
        <v>164399.34</v>
      </c>
      <c r="C26" s="20" t="s">
        <v>24</v>
      </c>
      <c r="D26" s="21" t="s">
        <v>25</v>
      </c>
    </row>
    <row r="27" spans="1:4" ht="14.25">
      <c r="A27" s="7"/>
      <c r="B27" s="8">
        <v>768.74</v>
      </c>
      <c r="C27" s="20" t="s">
        <v>26</v>
      </c>
      <c r="D27" s="21" t="s">
        <v>23</v>
      </c>
    </row>
    <row r="28" spans="1:4" ht="14.25">
      <c r="A28" s="7"/>
      <c r="B28" s="8"/>
      <c r="C28" s="21"/>
      <c r="D28" s="21"/>
    </row>
    <row r="29" spans="1:4" ht="14.25">
      <c r="A29" s="7"/>
      <c r="B29" s="8"/>
      <c r="C29" s="21"/>
      <c r="D29" s="21"/>
    </row>
    <row r="30" spans="1:4" ht="14.25">
      <c r="A30" s="7"/>
      <c r="B30" s="8"/>
      <c r="C30" s="7"/>
      <c r="D30" s="7"/>
    </row>
    <row r="31" spans="1:4" ht="14.25">
      <c r="A31" s="7"/>
      <c r="B31" s="8"/>
      <c r="C31" s="7"/>
      <c r="D31" s="7"/>
    </row>
    <row r="32" spans="1:4" ht="14.25">
      <c r="A32" s="7"/>
      <c r="B32" s="8"/>
      <c r="C32" s="7"/>
      <c r="D32" s="7"/>
    </row>
    <row r="33" spans="1:4" ht="14.25">
      <c r="A33" s="7"/>
      <c r="B33" s="8"/>
      <c r="C33" s="7"/>
      <c r="D33" s="7"/>
    </row>
    <row r="34" spans="1:4" ht="14.25" customHeight="1">
      <c r="A34" s="13" t="s">
        <v>13</v>
      </c>
      <c r="B34" s="5">
        <v>0</v>
      </c>
      <c r="C34" s="6"/>
      <c r="D34" s="6"/>
    </row>
    <row r="35" spans="1:4" ht="14.25">
      <c r="A35" s="13"/>
      <c r="B35" s="5"/>
      <c r="C35" s="6"/>
      <c r="D35" s="6"/>
    </row>
    <row r="36" spans="1:4" ht="14.25">
      <c r="A36" s="7"/>
      <c r="B36" s="8"/>
      <c r="C36" s="7"/>
      <c r="D36" s="7"/>
    </row>
    <row r="37" spans="1:4" ht="14.25">
      <c r="A37" s="7"/>
      <c r="B37" s="8"/>
      <c r="C37" s="7"/>
      <c r="D37" s="7"/>
    </row>
    <row r="38" spans="1:4" ht="14.25">
      <c r="A38" s="7"/>
      <c r="B38" s="8"/>
      <c r="C38" s="7"/>
      <c r="D38" s="7"/>
    </row>
    <row r="39" spans="1:4" ht="14.25">
      <c r="A39" s="7"/>
      <c r="B39" s="8"/>
      <c r="C39" s="7"/>
      <c r="D39" s="7"/>
    </row>
    <row r="40" spans="1:4" ht="14.25">
      <c r="A40" s="7"/>
      <c r="B40" s="8"/>
      <c r="C40" s="7"/>
      <c r="D40" s="7"/>
    </row>
    <row r="41" spans="1:4" ht="14.25">
      <c r="A41" s="7"/>
      <c r="B41" s="8"/>
      <c r="C41" s="7"/>
      <c r="D41" s="7"/>
    </row>
    <row r="42" spans="1:4" ht="14.25">
      <c r="A42" s="4" t="s">
        <v>14</v>
      </c>
      <c r="B42" s="5">
        <v>0</v>
      </c>
      <c r="C42" s="6"/>
      <c r="D42" s="6"/>
    </row>
    <row r="43" spans="1:4" ht="14.25">
      <c r="A43" s="4"/>
      <c r="B43" s="5"/>
      <c r="C43" s="6"/>
      <c r="D43" s="6"/>
    </row>
    <row r="44" spans="1:4" ht="14.25">
      <c r="A44" s="7"/>
      <c r="B44" s="8"/>
      <c r="C44" s="7"/>
      <c r="D44" s="7"/>
    </row>
    <row r="45" spans="1:4" ht="14.25">
      <c r="A45" s="7"/>
      <c r="B45" s="8"/>
      <c r="C45" s="7"/>
      <c r="D45" s="7"/>
    </row>
    <row r="46" spans="1:4" ht="14.25">
      <c r="A46" s="7"/>
      <c r="B46" s="8"/>
      <c r="C46" s="7"/>
      <c r="D46" s="7"/>
    </row>
    <row r="47" spans="1:4" ht="14.25">
      <c r="A47" s="7"/>
      <c r="B47" s="8"/>
      <c r="C47" s="7"/>
      <c r="D47" s="7"/>
    </row>
    <row r="48" spans="1:4" ht="16.5">
      <c r="A48" s="14" t="s">
        <v>15</v>
      </c>
      <c r="B48" s="5">
        <f>B24</f>
        <v>165168.08</v>
      </c>
      <c r="C48" s="14"/>
      <c r="D48" s="14"/>
    </row>
    <row r="49" ht="14.25">
      <c r="B49" s="15"/>
    </row>
    <row r="50" ht="14.25">
      <c r="B50" s="15"/>
    </row>
    <row r="51" spans="1:4" ht="16.5">
      <c r="A51" s="16" t="s">
        <v>16</v>
      </c>
      <c r="B51" s="15"/>
      <c r="C51" s="1" t="s">
        <v>17</v>
      </c>
      <c r="D51" s="1"/>
    </row>
    <row r="52" spans="1:4" ht="16.5">
      <c r="A52" s="17" t="s">
        <v>18</v>
      </c>
      <c r="B52" s="15"/>
      <c r="C52" s="18" t="s">
        <v>27</v>
      </c>
      <c r="D52" s="18"/>
    </row>
    <row r="53" ht="14.25">
      <c r="B53" s="15"/>
    </row>
    <row r="54" ht="14.25">
      <c r="B54" s="15"/>
    </row>
    <row r="55" ht="14.25">
      <c r="B55" s="15"/>
    </row>
    <row r="56" spans="2:4" ht="16.5">
      <c r="B56" s="15"/>
      <c r="C56" s="1" t="s">
        <v>20</v>
      </c>
      <c r="D56" s="1"/>
    </row>
    <row r="57" spans="2:4" ht="16.5">
      <c r="B57" s="15"/>
      <c r="C57" s="1" t="s">
        <v>21</v>
      </c>
      <c r="D57" s="1"/>
    </row>
    <row r="58" ht="14.25"/>
    <row r="59" ht="14.25"/>
    <row r="60" ht="14.25"/>
    <row r="61" ht="14.25"/>
    <row r="62" ht="14.25"/>
    <row r="63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4:A35"/>
    <mergeCell ref="B34:B35"/>
    <mergeCell ref="C34:C35"/>
    <mergeCell ref="D34:D35"/>
    <mergeCell ref="A42:A43"/>
    <mergeCell ref="B42:B43"/>
    <mergeCell ref="C42:C43"/>
    <mergeCell ref="D42:D43"/>
    <mergeCell ref="C51:D51"/>
    <mergeCell ref="C52:D52"/>
    <mergeCell ref="C56:D56"/>
    <mergeCell ref="C57:D5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D55"/>
  <sheetViews>
    <sheetView workbookViewId="0" topLeftCell="A4">
      <selection activeCell="B36" sqref="B36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9</v>
      </c>
      <c r="B24" s="5">
        <f>SUM(B26:B30)</f>
        <v>117.74</v>
      </c>
      <c r="C24" s="6"/>
      <c r="D24" s="6"/>
    </row>
    <row r="25" spans="1:4" ht="12.75">
      <c r="A25" s="4"/>
      <c r="B25" s="5"/>
      <c r="C25" s="6"/>
      <c r="D25" s="6"/>
    </row>
    <row r="26" spans="1:4" ht="14.25">
      <c r="A26" s="7"/>
      <c r="B26" s="22">
        <v>117.74</v>
      </c>
      <c r="C26" s="20" t="s">
        <v>28</v>
      </c>
      <c r="D26" s="21" t="s">
        <v>23</v>
      </c>
    </row>
    <row r="27" spans="1:4" ht="14.25">
      <c r="A27" s="7"/>
      <c r="B27" s="23"/>
      <c r="C27" s="20"/>
      <c r="D27" s="24"/>
    </row>
    <row r="28" spans="1:4" ht="14.25">
      <c r="A28" s="7"/>
      <c r="B28" s="23"/>
      <c r="C28" s="20"/>
      <c r="D28" s="24"/>
    </row>
    <row r="29" spans="1:4" ht="14.25">
      <c r="A29" s="7"/>
      <c r="B29" s="23"/>
      <c r="C29" s="25"/>
      <c r="D29" s="24"/>
    </row>
    <row r="30" spans="1:4" ht="12.75">
      <c r="A30" s="7"/>
      <c r="B30" s="23"/>
      <c r="C30" s="25"/>
      <c r="D30" s="26"/>
    </row>
    <row r="31" spans="1:4" ht="12.75">
      <c r="A31" s="7"/>
      <c r="B31" s="8"/>
      <c r="C31" s="7"/>
      <c r="D31" s="7"/>
    </row>
    <row r="32" spans="1:4" ht="12.75" customHeight="1">
      <c r="A32" s="13" t="s">
        <v>13</v>
      </c>
      <c r="B32" s="5"/>
      <c r="C32" s="6"/>
      <c r="D32" s="6"/>
    </row>
    <row r="33" spans="1:4" ht="17.25" customHeight="1">
      <c r="A33" s="13"/>
      <c r="B33" s="5"/>
      <c r="C33" s="6"/>
      <c r="D33" s="6"/>
    </row>
    <row r="34" spans="1:4" ht="12.75">
      <c r="A34" s="7"/>
      <c r="B34" s="8"/>
      <c r="C34" s="7"/>
      <c r="D34" s="7"/>
    </row>
    <row r="35" spans="1:4" ht="12.75">
      <c r="A35" s="7"/>
      <c r="B35" s="8"/>
      <c r="C35" s="7"/>
      <c r="D35" s="7"/>
    </row>
    <row r="36" spans="1:4" ht="12.75">
      <c r="A36" s="7"/>
      <c r="B36" s="8"/>
      <c r="C36" s="7"/>
      <c r="D36" s="7"/>
    </row>
    <row r="37" spans="1:4" ht="12.75">
      <c r="A37" s="7"/>
      <c r="B37" s="8"/>
      <c r="C37" s="7"/>
      <c r="D37" s="7"/>
    </row>
    <row r="38" spans="1:4" ht="12.75">
      <c r="A38" s="7"/>
      <c r="B38" s="8"/>
      <c r="C38" s="7"/>
      <c r="D38" s="7"/>
    </row>
    <row r="39" spans="1:4" ht="12.75">
      <c r="A39" s="7"/>
      <c r="B39" s="8"/>
      <c r="C39" s="7"/>
      <c r="D39" s="7"/>
    </row>
    <row r="40" spans="1:4" ht="12.75" customHeight="1">
      <c r="A40" s="4" t="s">
        <v>14</v>
      </c>
      <c r="B40" s="5"/>
      <c r="C40" s="6"/>
      <c r="D40" s="6"/>
    </row>
    <row r="41" spans="1:4" ht="12.75" customHeight="1">
      <c r="A41" s="4"/>
      <c r="B41" s="5"/>
      <c r="C41" s="6"/>
      <c r="D41" s="6"/>
    </row>
    <row r="42" spans="1:4" ht="12.75">
      <c r="A42" s="7"/>
      <c r="B42" s="23"/>
      <c r="C42" s="25"/>
      <c r="D42" s="24"/>
    </row>
    <row r="43" spans="1:4" ht="12.75">
      <c r="A43" s="7"/>
      <c r="B43" s="8"/>
      <c r="C43" s="7"/>
      <c r="D43" s="7"/>
    </row>
    <row r="44" spans="1:4" ht="12.75">
      <c r="A44" s="7"/>
      <c r="B44" s="8"/>
      <c r="C44" s="7"/>
      <c r="D44" s="7"/>
    </row>
    <row r="45" spans="1:4" ht="12.75">
      <c r="A45" s="7"/>
      <c r="B45" s="8"/>
      <c r="C45" s="7"/>
      <c r="D45" s="7"/>
    </row>
    <row r="46" spans="1:4" ht="15.75">
      <c r="A46" s="14" t="s">
        <v>15</v>
      </c>
      <c r="B46" s="5">
        <f>B24+B40</f>
        <v>117.74</v>
      </c>
      <c r="C46" s="14"/>
      <c r="D46" s="14"/>
    </row>
    <row r="47" ht="12.75">
      <c r="B47" s="15"/>
    </row>
    <row r="48" ht="12.75">
      <c r="B48" s="15"/>
    </row>
    <row r="49" spans="1:4" ht="15.75">
      <c r="A49" s="16" t="s">
        <v>16</v>
      </c>
      <c r="B49" s="15"/>
      <c r="C49" s="1" t="s">
        <v>17</v>
      </c>
      <c r="D49" s="1"/>
    </row>
    <row r="50" spans="1:4" ht="15.75">
      <c r="A50" s="17" t="s">
        <v>18</v>
      </c>
      <c r="B50" s="15"/>
      <c r="C50" s="18" t="s">
        <v>19</v>
      </c>
      <c r="D50" s="18"/>
    </row>
    <row r="51" ht="12.75">
      <c r="B51" s="15"/>
    </row>
    <row r="52" ht="12.75">
      <c r="B52" s="15"/>
    </row>
    <row r="53" ht="12.75">
      <c r="B53" s="15"/>
    </row>
    <row r="54" spans="2:4" ht="15.75">
      <c r="B54" s="15"/>
      <c r="C54" s="1" t="s">
        <v>20</v>
      </c>
      <c r="D54" s="1"/>
    </row>
    <row r="55" spans="2:4" ht="15.75">
      <c r="B55" s="15"/>
      <c r="C55" s="1" t="s">
        <v>21</v>
      </c>
      <c r="D5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2:A33"/>
    <mergeCell ref="B32:B33"/>
    <mergeCell ref="C32:C33"/>
    <mergeCell ref="D32:D33"/>
    <mergeCell ref="A40:A41"/>
    <mergeCell ref="B40:B41"/>
    <mergeCell ref="C40:C41"/>
    <mergeCell ref="D40:D41"/>
    <mergeCell ref="C49:D49"/>
    <mergeCell ref="C50:D50"/>
    <mergeCell ref="C54:D54"/>
    <mergeCell ref="C55:D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10">
      <selection activeCell="B26" sqref="B26"/>
    </sheetView>
  </sheetViews>
  <sheetFormatPr defaultColWidth="9.140625" defaultRowHeight="12.75"/>
  <cols>
    <col min="1" max="1" width="35.28125" style="0" customWidth="1"/>
    <col min="2" max="2" width="17.8515625" style="0" customWidth="1"/>
    <col min="3" max="3" width="23.8515625" style="0" customWidth="1"/>
    <col min="4" max="4" width="30.8515625" style="0" customWidth="1"/>
    <col min="5" max="16384" width="11.57421875" style="0" customWidth="1"/>
  </cols>
  <sheetData>
    <row r="1" ht="14.25"/>
    <row r="2" ht="14.25"/>
    <row r="3" ht="14.25"/>
    <row r="4" ht="14.25"/>
    <row r="5" ht="14.25"/>
    <row r="6" spans="1:4" ht="16.5">
      <c r="A6" s="1" t="s">
        <v>0</v>
      </c>
      <c r="B6" s="1"/>
      <c r="C6" s="1"/>
      <c r="D6" s="1"/>
    </row>
    <row r="7" spans="1:4" ht="16.5">
      <c r="A7" s="1" t="s">
        <v>1</v>
      </c>
      <c r="B7" s="1"/>
      <c r="C7" s="1"/>
      <c r="D7" s="1"/>
    </row>
    <row r="8" ht="14.25"/>
    <row r="9" ht="14.25"/>
    <row r="10" ht="14.25"/>
    <row r="11" ht="14.25"/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4" t="s">
        <v>6</v>
      </c>
      <c r="B15" s="5">
        <v>2576234</v>
      </c>
      <c r="C15" s="6" t="s">
        <v>29</v>
      </c>
      <c r="D15" s="6" t="s">
        <v>30</v>
      </c>
    </row>
    <row r="16" spans="1:4" ht="14.25">
      <c r="A16" s="4"/>
      <c r="B16" s="5"/>
      <c r="C16" s="6"/>
      <c r="D16" s="6"/>
    </row>
    <row r="17" spans="1:4" ht="14.25">
      <c r="A17" s="7"/>
      <c r="B17" s="8"/>
      <c r="C17" s="7"/>
      <c r="D17" s="7"/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7"/>
      <c r="B20" s="8"/>
      <c r="C20" s="7"/>
      <c r="D20" s="7"/>
    </row>
    <row r="21" spans="1:4" ht="14.25">
      <c r="A21" s="7"/>
      <c r="B21" s="8"/>
      <c r="C21" s="7"/>
      <c r="D21" s="7"/>
    </row>
    <row r="22" spans="1:4" ht="14.25">
      <c r="A22" s="7"/>
      <c r="B22" s="8"/>
      <c r="C22" s="7"/>
      <c r="D22" s="7"/>
    </row>
    <row r="23" spans="1:4" ht="14.25">
      <c r="A23" s="7"/>
      <c r="B23" s="8"/>
      <c r="C23" s="7"/>
      <c r="D23" s="7"/>
    </row>
    <row r="24" spans="1:4" ht="14.25">
      <c r="A24" s="4" t="s">
        <v>9</v>
      </c>
      <c r="B24" s="5">
        <f>SUM(B26:B33)</f>
        <v>0</v>
      </c>
      <c r="C24" s="6"/>
      <c r="D24" s="6"/>
    </row>
    <row r="25" spans="1:4" ht="14.25">
      <c r="A25" s="4"/>
      <c r="B25" s="5"/>
      <c r="C25" s="6"/>
      <c r="D25" s="6"/>
    </row>
    <row r="26" spans="1:4" ht="14.25">
      <c r="A26" s="7"/>
      <c r="B26" s="19"/>
      <c r="C26" s="20"/>
      <c r="D26" s="21"/>
    </row>
    <row r="27" spans="1:4" ht="14.25">
      <c r="A27" s="7"/>
      <c r="B27" s="8"/>
      <c r="C27" s="20"/>
      <c r="D27" s="21"/>
    </row>
    <row r="28" spans="1:4" ht="14.25">
      <c r="A28" s="7"/>
      <c r="B28" s="8"/>
      <c r="C28" s="21"/>
      <c r="D28" s="21"/>
    </row>
    <row r="29" spans="1:4" ht="14.25">
      <c r="A29" s="7"/>
      <c r="B29" s="8"/>
      <c r="C29" s="21"/>
      <c r="D29" s="21"/>
    </row>
    <row r="30" spans="1:4" ht="14.25">
      <c r="A30" s="7"/>
      <c r="B30" s="8"/>
      <c r="C30" s="7"/>
      <c r="D30" s="7"/>
    </row>
    <row r="31" spans="1:4" ht="14.25">
      <c r="A31" s="7"/>
      <c r="B31" s="8"/>
      <c r="C31" s="7"/>
      <c r="D31" s="7"/>
    </row>
    <row r="32" spans="1:4" ht="14.25">
      <c r="A32" s="7"/>
      <c r="B32" s="8"/>
      <c r="C32" s="7"/>
      <c r="D32" s="7"/>
    </row>
    <row r="33" spans="1:4" ht="14.25">
      <c r="A33" s="7"/>
      <c r="B33" s="8"/>
      <c r="C33" s="7"/>
      <c r="D33" s="7"/>
    </row>
    <row r="34" spans="1:4" ht="14.25" customHeight="1">
      <c r="A34" s="13" t="s">
        <v>13</v>
      </c>
      <c r="B34" s="5">
        <v>0</v>
      </c>
      <c r="C34" s="6"/>
      <c r="D34" s="6"/>
    </row>
    <row r="35" spans="1:4" ht="14.25">
      <c r="A35" s="13"/>
      <c r="B35" s="5"/>
      <c r="C35" s="6"/>
      <c r="D35" s="6"/>
    </row>
    <row r="36" spans="1:4" ht="14.25">
      <c r="A36" s="7"/>
      <c r="B36" s="8"/>
      <c r="C36" s="7"/>
      <c r="D36" s="7"/>
    </row>
    <row r="37" spans="1:4" ht="14.25">
      <c r="A37" s="7"/>
      <c r="B37" s="8"/>
      <c r="C37" s="7"/>
      <c r="D37" s="7"/>
    </row>
    <row r="38" spans="1:4" ht="14.25">
      <c r="A38" s="7"/>
      <c r="B38" s="8"/>
      <c r="C38" s="7"/>
      <c r="D38" s="7"/>
    </row>
    <row r="39" spans="1:4" ht="14.25">
      <c r="A39" s="7"/>
      <c r="B39" s="8"/>
      <c r="C39" s="7"/>
      <c r="D39" s="7"/>
    </row>
    <row r="40" spans="1:4" ht="14.25">
      <c r="A40" s="7"/>
      <c r="B40" s="8"/>
      <c r="C40" s="7"/>
      <c r="D40" s="7"/>
    </row>
    <row r="41" spans="1:4" ht="14.25">
      <c r="A41" s="7"/>
      <c r="B41" s="8"/>
      <c r="C41" s="7"/>
      <c r="D41" s="7"/>
    </row>
    <row r="42" spans="1:4" ht="14.25">
      <c r="A42" s="4" t="s">
        <v>14</v>
      </c>
      <c r="B42" s="5">
        <v>0</v>
      </c>
      <c r="C42" s="6"/>
      <c r="D42" s="6"/>
    </row>
    <row r="43" spans="1:4" ht="14.25">
      <c r="A43" s="4"/>
      <c r="B43" s="5"/>
      <c r="C43" s="6"/>
      <c r="D43" s="6"/>
    </row>
    <row r="44" spans="1:4" ht="14.25">
      <c r="A44" s="7"/>
      <c r="B44" s="8"/>
      <c r="C44" s="7"/>
      <c r="D44" s="7"/>
    </row>
    <row r="45" spans="1:4" ht="14.25">
      <c r="A45" s="7"/>
      <c r="B45" s="8"/>
      <c r="C45" s="7"/>
      <c r="D45" s="7"/>
    </row>
    <row r="46" spans="1:4" ht="14.25">
      <c r="A46" s="7"/>
      <c r="B46" s="8"/>
      <c r="C46" s="7"/>
      <c r="D46" s="7"/>
    </row>
    <row r="47" spans="1:4" ht="14.25">
      <c r="A47" s="7"/>
      <c r="B47" s="8"/>
      <c r="C47" s="7"/>
      <c r="D47" s="7"/>
    </row>
    <row r="48" spans="1:4" ht="16.5">
      <c r="A48" s="14" t="s">
        <v>15</v>
      </c>
      <c r="B48" s="5">
        <f>B24+B15</f>
        <v>2576234</v>
      </c>
      <c r="C48" s="14"/>
      <c r="D48" s="14"/>
    </row>
    <row r="49" ht="14.25">
      <c r="B49" s="15"/>
    </row>
    <row r="50" ht="14.25">
      <c r="B50" s="15"/>
    </row>
    <row r="51" spans="1:4" ht="16.5">
      <c r="A51" s="16" t="s">
        <v>16</v>
      </c>
      <c r="B51" s="15"/>
      <c r="C51" s="1" t="s">
        <v>17</v>
      </c>
      <c r="D51" s="1"/>
    </row>
    <row r="52" spans="1:4" ht="16.5">
      <c r="A52" s="17" t="s">
        <v>18</v>
      </c>
      <c r="B52" s="15"/>
      <c r="C52" s="18" t="s">
        <v>27</v>
      </c>
      <c r="D52" s="18"/>
    </row>
    <row r="53" ht="14.25">
      <c r="B53" s="15"/>
    </row>
    <row r="54" ht="14.25">
      <c r="B54" s="15"/>
    </row>
    <row r="55" ht="14.25">
      <c r="B55" s="15"/>
    </row>
    <row r="56" spans="2:4" ht="16.5">
      <c r="B56" s="15"/>
      <c r="C56" s="1" t="s">
        <v>20</v>
      </c>
      <c r="D56" s="1"/>
    </row>
    <row r="57" spans="2:4" ht="16.5">
      <c r="B57" s="15"/>
      <c r="C57" s="1" t="s">
        <v>21</v>
      </c>
      <c r="D57" s="1"/>
    </row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4:A35"/>
    <mergeCell ref="B34:B35"/>
    <mergeCell ref="C34:C35"/>
    <mergeCell ref="D34:D35"/>
    <mergeCell ref="A42:A43"/>
    <mergeCell ref="B42:B43"/>
    <mergeCell ref="C42:C43"/>
    <mergeCell ref="D42:D43"/>
    <mergeCell ref="C51:D51"/>
    <mergeCell ref="C52:D52"/>
    <mergeCell ref="C56:D56"/>
    <mergeCell ref="C57:D5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10">
      <selection activeCell="B49" sqref="B49"/>
    </sheetView>
  </sheetViews>
  <sheetFormatPr defaultColWidth="9.140625" defaultRowHeight="12.75"/>
  <cols>
    <col min="1" max="1" width="30.8515625" style="0" customWidth="1"/>
    <col min="2" max="2" width="17.8515625" style="0" customWidth="1"/>
    <col min="3" max="3" width="23.28125" style="0" customWidth="1"/>
    <col min="4" max="4" width="29.7109375" style="0" customWidth="1"/>
    <col min="5" max="16384" width="11.57421875" style="0" customWidth="1"/>
  </cols>
  <sheetData>
    <row r="1" ht="14.25"/>
    <row r="2" ht="14.25"/>
    <row r="3" ht="14.25"/>
    <row r="4" ht="14.25"/>
    <row r="5" ht="14.25"/>
    <row r="6" spans="1:4" ht="16.5">
      <c r="A6" s="1" t="s">
        <v>0</v>
      </c>
      <c r="B6" s="1"/>
      <c r="C6" s="1"/>
      <c r="D6" s="1"/>
    </row>
    <row r="7" spans="1:4" ht="16.5">
      <c r="A7" s="1" t="s">
        <v>1</v>
      </c>
      <c r="B7" s="1"/>
      <c r="C7" s="1"/>
      <c r="D7" s="1"/>
    </row>
    <row r="8" ht="14.25"/>
    <row r="9" ht="14.25"/>
    <row r="10" ht="14.25"/>
    <row r="11" ht="14.25"/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4" t="s">
        <v>6</v>
      </c>
      <c r="B15" s="5">
        <f>SUM(B17:B23)</f>
        <v>383125</v>
      </c>
      <c r="C15" s="6"/>
      <c r="D15" s="6"/>
    </row>
    <row r="16" spans="1:4" ht="14.25">
      <c r="A16" s="4"/>
      <c r="B16" s="5"/>
      <c r="C16" s="6"/>
      <c r="D16" s="6"/>
    </row>
    <row r="17" spans="1:4" ht="14.25">
      <c r="A17" s="7"/>
      <c r="B17" s="8">
        <v>383125</v>
      </c>
      <c r="C17" s="7" t="s">
        <v>7</v>
      </c>
      <c r="D17" s="7" t="s">
        <v>30</v>
      </c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4.25">
      <c r="A20" s="7"/>
      <c r="B20" s="8"/>
      <c r="C20" s="7"/>
      <c r="D20" s="7"/>
    </row>
    <row r="21" spans="1:4" ht="14.25">
      <c r="A21" s="7"/>
      <c r="B21" s="8"/>
      <c r="C21" s="7"/>
      <c r="D21" s="7"/>
    </row>
    <row r="22" spans="1:4" ht="14.25">
      <c r="A22" s="7"/>
      <c r="B22" s="8"/>
      <c r="C22" s="7"/>
      <c r="D22" s="7"/>
    </row>
    <row r="23" spans="1:4" ht="14.25">
      <c r="A23" s="7"/>
      <c r="B23" s="8"/>
      <c r="C23" s="7"/>
      <c r="D23" s="7"/>
    </row>
    <row r="24" spans="1:4" ht="14.25">
      <c r="A24" s="4" t="s">
        <v>9</v>
      </c>
      <c r="B24" s="5">
        <f>SUM(B26:B33)</f>
        <v>0</v>
      </c>
      <c r="C24" s="6"/>
      <c r="D24" s="6"/>
    </row>
    <row r="25" spans="1:4" ht="14.25">
      <c r="A25" s="4"/>
      <c r="B25" s="5"/>
      <c r="C25" s="6"/>
      <c r="D25" s="6"/>
    </row>
    <row r="26" spans="1:4" ht="14.25">
      <c r="A26" s="7"/>
      <c r="B26" s="19"/>
      <c r="C26" s="20"/>
      <c r="D26" s="21"/>
    </row>
    <row r="27" spans="1:4" ht="14.25">
      <c r="A27" s="7"/>
      <c r="B27" s="8"/>
      <c r="C27" s="20"/>
      <c r="D27" s="21"/>
    </row>
    <row r="28" spans="1:4" ht="14.25">
      <c r="A28" s="7"/>
      <c r="B28" s="8"/>
      <c r="C28" s="21"/>
      <c r="D28" s="21"/>
    </row>
    <row r="29" spans="1:4" ht="14.25">
      <c r="A29" s="7"/>
      <c r="B29" s="8"/>
      <c r="C29" s="21"/>
      <c r="D29" s="21"/>
    </row>
    <row r="30" spans="1:4" ht="14.25">
      <c r="A30" s="7"/>
      <c r="B30" s="8"/>
      <c r="C30" s="7"/>
      <c r="D30" s="7"/>
    </row>
    <row r="31" spans="1:4" ht="14.25">
      <c r="A31" s="7"/>
      <c r="B31" s="8"/>
      <c r="C31" s="7"/>
      <c r="D31" s="7"/>
    </row>
    <row r="32" spans="1:4" ht="14.25">
      <c r="A32" s="7"/>
      <c r="B32" s="8"/>
      <c r="C32" s="7"/>
      <c r="D32" s="7"/>
    </row>
    <row r="33" spans="1:4" ht="14.25">
      <c r="A33" s="7"/>
      <c r="B33" s="8"/>
      <c r="C33" s="7"/>
      <c r="D33" s="7"/>
    </row>
    <row r="34" spans="1:4" ht="14.25" customHeight="1">
      <c r="A34" s="13" t="s">
        <v>13</v>
      </c>
      <c r="B34" s="5">
        <v>0</v>
      </c>
      <c r="C34" s="6"/>
      <c r="D34" s="6"/>
    </row>
    <row r="35" spans="1:4" ht="14.25">
      <c r="A35" s="13"/>
      <c r="B35" s="5"/>
      <c r="C35" s="6"/>
      <c r="D35" s="6"/>
    </row>
    <row r="36" spans="1:4" ht="14.25">
      <c r="A36" s="7"/>
      <c r="B36" s="8"/>
      <c r="C36" s="7"/>
      <c r="D36" s="7"/>
    </row>
    <row r="37" spans="1:4" ht="14.25">
      <c r="A37" s="7"/>
      <c r="B37" s="8"/>
      <c r="C37" s="7"/>
      <c r="D37" s="7"/>
    </row>
    <row r="38" spans="1:4" ht="14.25">
      <c r="A38" s="7"/>
      <c r="B38" s="8"/>
      <c r="C38" s="7"/>
      <c r="D38" s="7"/>
    </row>
    <row r="39" spans="1:4" ht="14.25">
      <c r="A39" s="7"/>
      <c r="B39" s="8"/>
      <c r="C39" s="7"/>
      <c r="D39" s="7"/>
    </row>
    <row r="40" spans="1:4" ht="14.25">
      <c r="A40" s="7"/>
      <c r="B40" s="8"/>
      <c r="C40" s="7"/>
      <c r="D40" s="7"/>
    </row>
    <row r="41" spans="1:4" ht="14.25">
      <c r="A41" s="7"/>
      <c r="B41" s="8"/>
      <c r="C41" s="7"/>
      <c r="D41" s="7"/>
    </row>
    <row r="42" spans="1:4" ht="14.25">
      <c r="A42" s="4" t="s">
        <v>14</v>
      </c>
      <c r="B42" s="5">
        <v>0</v>
      </c>
      <c r="C42" s="6"/>
      <c r="D42" s="6"/>
    </row>
    <row r="43" spans="1:4" ht="14.25">
      <c r="A43" s="4"/>
      <c r="B43" s="5"/>
      <c r="C43" s="6"/>
      <c r="D43" s="6"/>
    </row>
    <row r="44" spans="1:4" ht="14.25">
      <c r="A44" s="7"/>
      <c r="B44" s="8"/>
      <c r="C44" s="7"/>
      <c r="D44" s="7"/>
    </row>
    <row r="45" spans="1:4" ht="14.25">
      <c r="A45" s="7"/>
      <c r="B45" s="8"/>
      <c r="C45" s="7"/>
      <c r="D45" s="7"/>
    </row>
    <row r="46" spans="1:4" ht="14.25">
      <c r="A46" s="7"/>
      <c r="B46" s="8"/>
      <c r="C46" s="7"/>
      <c r="D46" s="7"/>
    </row>
    <row r="47" spans="1:4" ht="14.25">
      <c r="A47" s="7"/>
      <c r="B47" s="8"/>
      <c r="C47" s="7"/>
      <c r="D47" s="7"/>
    </row>
    <row r="48" spans="1:4" ht="16.5">
      <c r="A48" s="14" t="s">
        <v>15</v>
      </c>
      <c r="B48" s="5">
        <f>B24+B15</f>
        <v>383125</v>
      </c>
      <c r="C48" s="14"/>
      <c r="D48" s="14"/>
    </row>
    <row r="49" ht="14.25">
      <c r="B49" s="15"/>
    </row>
    <row r="50" ht="14.25">
      <c r="B50" s="15"/>
    </row>
    <row r="51" spans="1:4" ht="16.5">
      <c r="A51" s="16" t="s">
        <v>16</v>
      </c>
      <c r="B51" s="15"/>
      <c r="C51" s="1" t="s">
        <v>17</v>
      </c>
      <c r="D51" s="1"/>
    </row>
    <row r="52" spans="1:4" ht="16.5">
      <c r="A52" s="17" t="s">
        <v>18</v>
      </c>
      <c r="B52" s="15"/>
      <c r="C52" s="18" t="s">
        <v>27</v>
      </c>
      <c r="D52" s="18"/>
    </row>
    <row r="53" ht="14.25">
      <c r="B53" s="15"/>
    </row>
    <row r="54" ht="14.25">
      <c r="B54" s="15"/>
    </row>
    <row r="55" ht="14.25">
      <c r="B55" s="15"/>
    </row>
    <row r="56" spans="2:4" ht="16.5">
      <c r="B56" s="15"/>
      <c r="C56" s="1" t="s">
        <v>20</v>
      </c>
      <c r="D56" s="1"/>
    </row>
    <row r="57" spans="2:4" ht="16.5">
      <c r="B57" s="15"/>
      <c r="C57" s="1" t="s">
        <v>21</v>
      </c>
      <c r="D57" s="1"/>
    </row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4:A35"/>
    <mergeCell ref="B34:B35"/>
    <mergeCell ref="C34:C35"/>
    <mergeCell ref="D34:D35"/>
    <mergeCell ref="A42:A43"/>
    <mergeCell ref="B42:B43"/>
    <mergeCell ref="C42:C43"/>
    <mergeCell ref="D42:D43"/>
    <mergeCell ref="C51:D51"/>
    <mergeCell ref="C52:D52"/>
    <mergeCell ref="C56:D56"/>
    <mergeCell ref="C57:D5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D55"/>
  <sheetViews>
    <sheetView workbookViewId="0" topLeftCell="A10">
      <selection activeCell="B26" sqref="B26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31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9</v>
      </c>
      <c r="B24" s="5">
        <f>SUM(B26:B31)</f>
        <v>21843.640000000003</v>
      </c>
      <c r="C24" s="6"/>
      <c r="D24" s="6"/>
    </row>
    <row r="25" spans="1:4" ht="12.75">
      <c r="A25" s="4"/>
      <c r="B25" s="5"/>
      <c r="C25" s="6"/>
      <c r="D25" s="6"/>
    </row>
    <row r="26" spans="1:4" ht="14.25">
      <c r="A26" s="7"/>
      <c r="B26" s="22">
        <v>20760.74</v>
      </c>
      <c r="C26" s="20" t="s">
        <v>31</v>
      </c>
      <c r="D26" s="21" t="s">
        <v>32</v>
      </c>
    </row>
    <row r="27" spans="1:4" ht="12.75">
      <c r="A27" s="7"/>
      <c r="B27" s="23">
        <v>1082.9</v>
      </c>
      <c r="C27" s="25" t="s">
        <v>33</v>
      </c>
      <c r="D27" s="24" t="s">
        <v>23</v>
      </c>
    </row>
    <row r="28" spans="1:4" ht="12.75">
      <c r="A28" s="7"/>
      <c r="B28" s="23"/>
      <c r="C28" s="25"/>
      <c r="D28" s="24"/>
    </row>
    <row r="29" spans="1:4" ht="12.75">
      <c r="A29" s="7"/>
      <c r="B29" s="23"/>
      <c r="C29" s="25"/>
      <c r="D29" s="24"/>
    </row>
    <row r="30" spans="1:4" ht="12.75">
      <c r="A30" s="7"/>
      <c r="B30" s="23"/>
      <c r="C30" s="25"/>
      <c r="D30" s="26"/>
    </row>
    <row r="31" spans="1:4" ht="12.75">
      <c r="A31" s="7"/>
      <c r="B31" s="23"/>
      <c r="C31" s="25"/>
      <c r="D31" s="24"/>
    </row>
    <row r="32" spans="1:4" ht="12.75" customHeight="1">
      <c r="A32" s="13" t="s">
        <v>13</v>
      </c>
      <c r="B32" s="5"/>
      <c r="C32" s="6"/>
      <c r="D32" s="6"/>
    </row>
    <row r="33" spans="1:4" ht="17.25" customHeight="1">
      <c r="A33" s="13"/>
      <c r="B33" s="5"/>
      <c r="C33" s="6"/>
      <c r="D33" s="6"/>
    </row>
    <row r="34" spans="1:4" ht="12.75">
      <c r="A34" s="7"/>
      <c r="B34" s="8"/>
      <c r="C34" s="7"/>
      <c r="D34" s="7"/>
    </row>
    <row r="35" spans="1:4" ht="12.75">
      <c r="A35" s="7"/>
      <c r="B35" s="8"/>
      <c r="C35" s="7"/>
      <c r="D35" s="7"/>
    </row>
    <row r="36" spans="1:4" ht="12.75">
      <c r="A36" s="7"/>
      <c r="B36" s="8"/>
      <c r="C36" s="7"/>
      <c r="D36" s="7"/>
    </row>
    <row r="37" spans="1:4" ht="12.75">
      <c r="A37" s="7"/>
      <c r="B37" s="8"/>
      <c r="C37" s="7"/>
      <c r="D37" s="7"/>
    </row>
    <row r="38" spans="1:4" ht="12.75">
      <c r="A38" s="7"/>
      <c r="B38" s="8"/>
      <c r="C38" s="7"/>
      <c r="D38" s="7"/>
    </row>
    <row r="39" spans="1:4" ht="12.75">
      <c r="A39" s="7"/>
      <c r="B39" s="8"/>
      <c r="C39" s="7"/>
      <c r="D39" s="7"/>
    </row>
    <row r="40" spans="1:4" ht="12.75" customHeight="1">
      <c r="A40" s="4" t="s">
        <v>14</v>
      </c>
      <c r="B40" s="5"/>
      <c r="C40" s="6"/>
      <c r="D40" s="6"/>
    </row>
    <row r="41" spans="1:4" ht="12.75" customHeight="1">
      <c r="A41" s="4"/>
      <c r="B41" s="5"/>
      <c r="C41" s="6"/>
      <c r="D41" s="6"/>
    </row>
    <row r="42" spans="1:4" ht="12.75">
      <c r="A42" s="7"/>
      <c r="B42" s="23"/>
      <c r="C42" s="25"/>
      <c r="D42" s="24"/>
    </row>
    <row r="43" spans="1:4" ht="12.75">
      <c r="A43" s="7"/>
      <c r="B43" s="8"/>
      <c r="C43" s="7"/>
      <c r="D43" s="7"/>
    </row>
    <row r="44" spans="1:4" ht="12.75">
      <c r="A44" s="7"/>
      <c r="B44" s="8"/>
      <c r="C44" s="7"/>
      <c r="D44" s="7"/>
    </row>
    <row r="45" spans="1:4" ht="12.75">
      <c r="A45" s="7"/>
      <c r="B45" s="8"/>
      <c r="C45" s="7"/>
      <c r="D45" s="7"/>
    </row>
    <row r="46" spans="1:4" ht="15.75">
      <c r="A46" s="14" t="s">
        <v>15</v>
      </c>
      <c r="B46" s="5">
        <f>B40+B32+B24+B15</f>
        <v>21843.640000000003</v>
      </c>
      <c r="C46" s="14"/>
      <c r="D46" s="14"/>
    </row>
    <row r="47" ht="12.75">
      <c r="B47" s="15"/>
    </row>
    <row r="48" ht="12.75">
      <c r="B48" s="15"/>
    </row>
    <row r="49" spans="1:4" ht="15.75">
      <c r="A49" s="16" t="s">
        <v>16</v>
      </c>
      <c r="B49" s="15"/>
      <c r="C49" s="1" t="s">
        <v>17</v>
      </c>
      <c r="D49" s="1"/>
    </row>
    <row r="50" spans="1:4" ht="15.75">
      <c r="A50" s="17" t="s">
        <v>18</v>
      </c>
      <c r="B50" s="15"/>
      <c r="C50" s="18" t="s">
        <v>19</v>
      </c>
      <c r="D50" s="18"/>
    </row>
    <row r="51" ht="12.75">
      <c r="B51" s="15"/>
    </row>
    <row r="52" ht="12.75">
      <c r="B52" s="15"/>
    </row>
    <row r="53" ht="12.75">
      <c r="B53" s="15"/>
    </row>
    <row r="54" spans="2:4" ht="15.75">
      <c r="B54" s="15"/>
      <c r="C54" s="1" t="s">
        <v>20</v>
      </c>
      <c r="D54" s="1"/>
    </row>
    <row r="55" spans="2:4" ht="15.75">
      <c r="B55" s="15"/>
      <c r="C55" s="1" t="s">
        <v>21</v>
      </c>
      <c r="D5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2:A33"/>
    <mergeCell ref="B32:B33"/>
    <mergeCell ref="C32:C33"/>
    <mergeCell ref="D32:D33"/>
    <mergeCell ref="A40:A41"/>
    <mergeCell ref="B40:B41"/>
    <mergeCell ref="C40:C41"/>
    <mergeCell ref="D40:D41"/>
    <mergeCell ref="C49:D49"/>
    <mergeCell ref="C50:D50"/>
    <mergeCell ref="C54:D54"/>
    <mergeCell ref="C55:D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173"/>
  <sheetViews>
    <sheetView workbookViewId="0" topLeftCell="A66">
      <selection activeCell="B128" sqref="B128"/>
    </sheetView>
  </sheetViews>
  <sheetFormatPr defaultColWidth="9.140625" defaultRowHeight="12.75"/>
  <cols>
    <col min="1" max="1" width="29.57421875" style="0" customWidth="1"/>
    <col min="2" max="2" width="15.8515625" style="0" customWidth="1"/>
    <col min="3" max="3" width="35.140625" style="0" customWidth="1"/>
    <col min="4" max="4" width="50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9</v>
      </c>
      <c r="B24" s="5">
        <f>SUM(B26:B149)</f>
        <v>907823.74</v>
      </c>
      <c r="C24" s="6"/>
      <c r="D24" s="6"/>
    </row>
    <row r="25" spans="1:4" ht="12.75">
      <c r="A25" s="4"/>
      <c r="B25" s="5"/>
      <c r="C25" s="6"/>
      <c r="D25" s="6"/>
    </row>
    <row r="26" spans="1:4" ht="14.25">
      <c r="A26" s="7"/>
      <c r="B26" s="22">
        <v>1092</v>
      </c>
      <c r="C26" s="20" t="s">
        <v>34</v>
      </c>
      <c r="D26" s="21" t="s">
        <v>35</v>
      </c>
    </row>
    <row r="27" spans="1:4" ht="14.25">
      <c r="A27" s="7"/>
      <c r="B27" s="23">
        <v>3700.86</v>
      </c>
      <c r="C27" s="25" t="s">
        <v>36</v>
      </c>
      <c r="D27" s="24" t="s">
        <v>37</v>
      </c>
    </row>
    <row r="28" spans="1:4" ht="14.25">
      <c r="A28" s="7"/>
      <c r="B28" s="23">
        <v>900</v>
      </c>
      <c r="C28" s="25" t="s">
        <v>38</v>
      </c>
      <c r="D28" s="24" t="s">
        <v>37</v>
      </c>
    </row>
    <row r="29" spans="1:4" ht="14.25">
      <c r="A29" s="7"/>
      <c r="B29" s="23">
        <v>2104.35</v>
      </c>
      <c r="C29" s="25" t="s">
        <v>39</v>
      </c>
      <c r="D29" s="24" t="s">
        <v>37</v>
      </c>
    </row>
    <row r="30" spans="1:4" ht="14.25">
      <c r="A30" s="7"/>
      <c r="B30" s="23">
        <v>1785</v>
      </c>
      <c r="C30" s="25" t="s">
        <v>40</v>
      </c>
      <c r="D30" s="24" t="s">
        <v>37</v>
      </c>
    </row>
    <row r="31" spans="1:4" ht="14.25">
      <c r="A31" s="7"/>
      <c r="B31" s="23">
        <v>8979.73</v>
      </c>
      <c r="C31" s="25" t="s">
        <v>41</v>
      </c>
      <c r="D31" s="24" t="s">
        <v>37</v>
      </c>
    </row>
    <row r="32" spans="1:4" ht="14.25">
      <c r="A32" s="7"/>
      <c r="B32" s="23">
        <v>8365</v>
      </c>
      <c r="C32" s="25" t="s">
        <v>34</v>
      </c>
      <c r="D32" s="24" t="s">
        <v>37</v>
      </c>
    </row>
    <row r="33" spans="1:4" ht="14.25">
      <c r="A33" s="7"/>
      <c r="B33" s="23">
        <v>5533.5</v>
      </c>
      <c r="C33" s="25" t="s">
        <v>42</v>
      </c>
      <c r="D33" s="24" t="s">
        <v>37</v>
      </c>
    </row>
    <row r="34" spans="1:4" ht="14.25">
      <c r="A34" s="7"/>
      <c r="B34" s="23">
        <v>2365.71</v>
      </c>
      <c r="C34" s="25" t="s">
        <v>43</v>
      </c>
      <c r="D34" s="24" t="s">
        <v>37</v>
      </c>
    </row>
    <row r="35" spans="1:4" ht="14.25">
      <c r="A35" s="7"/>
      <c r="B35" s="23">
        <v>84.87</v>
      </c>
      <c r="C35" s="25" t="s">
        <v>44</v>
      </c>
      <c r="D35" s="24" t="s">
        <v>37</v>
      </c>
    </row>
    <row r="36" spans="1:4" ht="14.25">
      <c r="A36" s="7"/>
      <c r="B36" s="23">
        <v>2830.36</v>
      </c>
      <c r="C36" s="25" t="s">
        <v>45</v>
      </c>
      <c r="D36" s="24" t="s">
        <v>37</v>
      </c>
    </row>
    <row r="37" spans="1:4" ht="14.25">
      <c r="A37" s="7"/>
      <c r="B37" s="23">
        <v>804.21</v>
      </c>
      <c r="C37" s="25" t="s">
        <v>46</v>
      </c>
      <c r="D37" s="24" t="s">
        <v>37</v>
      </c>
    </row>
    <row r="38" spans="1:4" ht="14.25">
      <c r="A38" s="7"/>
      <c r="B38" s="23">
        <v>2949.93</v>
      </c>
      <c r="C38" s="25" t="s">
        <v>47</v>
      </c>
      <c r="D38" s="24" t="s">
        <v>37</v>
      </c>
    </row>
    <row r="39" spans="1:4" ht="14.25">
      <c r="A39" s="7"/>
      <c r="B39" s="23">
        <v>1342.32</v>
      </c>
      <c r="C39" s="25" t="s">
        <v>48</v>
      </c>
      <c r="D39" s="24" t="s">
        <v>37</v>
      </c>
    </row>
    <row r="40" spans="1:4" ht="14.25">
      <c r="A40" s="7"/>
      <c r="B40" s="23">
        <v>3000</v>
      </c>
      <c r="C40" s="25" t="s">
        <v>49</v>
      </c>
      <c r="D40" s="24" t="s">
        <v>37</v>
      </c>
    </row>
    <row r="41" spans="1:4" ht="14.25">
      <c r="A41" s="7"/>
      <c r="B41" s="23">
        <v>712</v>
      </c>
      <c r="C41" s="25" t="s">
        <v>50</v>
      </c>
      <c r="D41" s="24" t="s">
        <v>37</v>
      </c>
    </row>
    <row r="42" spans="1:4" ht="14.25">
      <c r="A42" s="7"/>
      <c r="B42" s="23">
        <v>7026.95</v>
      </c>
      <c r="C42" s="25" t="s">
        <v>51</v>
      </c>
      <c r="D42" s="24" t="s">
        <v>37</v>
      </c>
    </row>
    <row r="43" spans="1:4" ht="14.25">
      <c r="A43" s="7"/>
      <c r="B43" s="23">
        <v>142.8</v>
      </c>
      <c r="C43" s="25" t="s">
        <v>52</v>
      </c>
      <c r="D43" s="24" t="s">
        <v>37</v>
      </c>
    </row>
    <row r="44" spans="1:4" ht="14.25">
      <c r="A44" s="7"/>
      <c r="B44" s="23">
        <v>15.46</v>
      </c>
      <c r="C44" s="25" t="s">
        <v>53</v>
      </c>
      <c r="D44" s="24" t="s">
        <v>37</v>
      </c>
    </row>
    <row r="45" spans="1:4" ht="14.25">
      <c r="A45" s="7"/>
      <c r="B45" s="23">
        <v>3986.5</v>
      </c>
      <c r="C45" s="25" t="s">
        <v>54</v>
      </c>
      <c r="D45" s="24" t="s">
        <v>37</v>
      </c>
    </row>
    <row r="46" spans="1:4" ht="14.25">
      <c r="A46" s="7"/>
      <c r="B46" s="23">
        <v>3213</v>
      </c>
      <c r="C46" s="25" t="s">
        <v>55</v>
      </c>
      <c r="D46" s="24" t="s">
        <v>37</v>
      </c>
    </row>
    <row r="47" spans="1:4" ht="14.25">
      <c r="A47" s="7"/>
      <c r="B47" s="23">
        <v>238</v>
      </c>
      <c r="C47" s="25" t="s">
        <v>56</v>
      </c>
      <c r="D47" s="24" t="s">
        <v>37</v>
      </c>
    </row>
    <row r="48" spans="1:4" ht="14.25">
      <c r="A48" s="7"/>
      <c r="B48" s="23">
        <v>6545</v>
      </c>
      <c r="C48" s="25" t="s">
        <v>57</v>
      </c>
      <c r="D48" s="24" t="s">
        <v>58</v>
      </c>
    </row>
    <row r="49" spans="1:4" ht="14.25">
      <c r="A49" s="7"/>
      <c r="B49" s="23">
        <v>2206.92</v>
      </c>
      <c r="C49" s="25" t="s">
        <v>59</v>
      </c>
      <c r="D49" s="24" t="s">
        <v>37</v>
      </c>
    </row>
    <row r="50" spans="1:4" ht="14.25">
      <c r="A50" s="7"/>
      <c r="B50" s="23">
        <v>517.06</v>
      </c>
      <c r="C50" s="25" t="s">
        <v>60</v>
      </c>
      <c r="D50" s="24" t="s">
        <v>37</v>
      </c>
    </row>
    <row r="51" spans="1:4" ht="14.25">
      <c r="A51" s="7"/>
      <c r="B51" s="23">
        <v>3500</v>
      </c>
      <c r="C51" s="25" t="s">
        <v>61</v>
      </c>
      <c r="D51" s="24" t="s">
        <v>37</v>
      </c>
    </row>
    <row r="52" spans="1:4" ht="14.25">
      <c r="A52" s="7"/>
      <c r="B52" s="23">
        <v>1320.9</v>
      </c>
      <c r="C52" s="25" t="s">
        <v>62</v>
      </c>
      <c r="D52" s="24" t="s">
        <v>37</v>
      </c>
    </row>
    <row r="53" spans="1:4" ht="14.25">
      <c r="A53" s="7"/>
      <c r="B53" s="23">
        <v>7101.24</v>
      </c>
      <c r="C53" s="25" t="s">
        <v>63</v>
      </c>
      <c r="D53" s="24" t="s">
        <v>37</v>
      </c>
    </row>
    <row r="54" spans="1:4" ht="14.25">
      <c r="A54" s="7"/>
      <c r="B54" s="23">
        <v>3352.83</v>
      </c>
      <c r="C54" s="25" t="s">
        <v>64</v>
      </c>
      <c r="D54" s="24" t="s">
        <v>37</v>
      </c>
    </row>
    <row r="55" spans="1:4" ht="14.25">
      <c r="A55" s="7"/>
      <c r="B55" s="23">
        <v>3808</v>
      </c>
      <c r="C55" s="25" t="s">
        <v>65</v>
      </c>
      <c r="D55" s="24" t="s">
        <v>37</v>
      </c>
    </row>
    <row r="56" spans="1:4" ht="14.25">
      <c r="A56" s="7"/>
      <c r="B56" s="23">
        <v>5226.48</v>
      </c>
      <c r="C56" s="25" t="s">
        <v>66</v>
      </c>
      <c r="D56" s="24" t="s">
        <v>37</v>
      </c>
    </row>
    <row r="57" spans="1:4" ht="14.25">
      <c r="A57" s="7"/>
      <c r="B57" s="23">
        <v>90</v>
      </c>
      <c r="C57" s="25" t="s">
        <v>67</v>
      </c>
      <c r="D57" s="24" t="s">
        <v>37</v>
      </c>
    </row>
    <row r="58" spans="1:4" ht="14.25">
      <c r="A58" s="7"/>
      <c r="B58" s="23">
        <v>214</v>
      </c>
      <c r="C58" s="25" t="s">
        <v>68</v>
      </c>
      <c r="D58" s="24" t="s">
        <v>69</v>
      </c>
    </row>
    <row r="59" spans="1:4" ht="14.25">
      <c r="A59" s="7"/>
      <c r="B59" s="23">
        <v>4757.62</v>
      </c>
      <c r="C59" s="25" t="s">
        <v>43</v>
      </c>
      <c r="D59" s="24" t="s">
        <v>69</v>
      </c>
    </row>
    <row r="60" spans="1:4" ht="14.25">
      <c r="A60" s="7"/>
      <c r="B60" s="23">
        <v>14549.36</v>
      </c>
      <c r="C60" s="25" t="s">
        <v>70</v>
      </c>
      <c r="D60" s="24" t="s">
        <v>71</v>
      </c>
    </row>
    <row r="61" spans="1:4" ht="14.25">
      <c r="A61" s="7"/>
      <c r="B61" s="23">
        <v>484.33</v>
      </c>
      <c r="C61" s="25" t="s">
        <v>60</v>
      </c>
      <c r="D61" s="24" t="s">
        <v>69</v>
      </c>
    </row>
    <row r="62" spans="1:4" ht="14.25">
      <c r="A62" s="7"/>
      <c r="B62" s="23">
        <v>1320.47</v>
      </c>
      <c r="C62" s="25" t="s">
        <v>72</v>
      </c>
      <c r="D62" s="24" t="s">
        <v>69</v>
      </c>
    </row>
    <row r="63" spans="1:4" ht="14.25">
      <c r="A63" s="7"/>
      <c r="B63" s="23">
        <v>9632</v>
      </c>
      <c r="C63" s="25" t="s">
        <v>73</v>
      </c>
      <c r="D63" s="24" t="s">
        <v>74</v>
      </c>
    </row>
    <row r="64" spans="1:4" ht="14.25">
      <c r="A64" s="7"/>
      <c r="B64" s="23">
        <v>10348.43</v>
      </c>
      <c r="C64" s="25" t="s">
        <v>75</v>
      </c>
      <c r="D64" s="24" t="s">
        <v>74</v>
      </c>
    </row>
    <row r="65" spans="1:4" ht="14.25">
      <c r="A65" s="7"/>
      <c r="B65" s="23">
        <v>559.65</v>
      </c>
      <c r="C65" s="25" t="s">
        <v>76</v>
      </c>
      <c r="D65" s="24" t="s">
        <v>74</v>
      </c>
    </row>
    <row r="66" spans="1:4" ht="14.25">
      <c r="A66" s="7"/>
      <c r="B66" s="23">
        <v>1781.66</v>
      </c>
      <c r="C66" s="25" t="s">
        <v>77</v>
      </c>
      <c r="D66" s="24" t="s">
        <v>74</v>
      </c>
    </row>
    <row r="67" spans="1:4" ht="14.25">
      <c r="A67" s="7"/>
      <c r="B67" s="23">
        <v>12637.73</v>
      </c>
      <c r="C67" s="25" t="s">
        <v>78</v>
      </c>
      <c r="D67" s="24" t="s">
        <v>79</v>
      </c>
    </row>
    <row r="68" spans="1:4" ht="14.25">
      <c r="A68" s="7"/>
      <c r="B68" s="23">
        <v>5802.44</v>
      </c>
      <c r="C68" s="25" t="s">
        <v>80</v>
      </c>
      <c r="D68" s="24" t="s">
        <v>81</v>
      </c>
    </row>
    <row r="69" spans="1:4" ht="14.25">
      <c r="A69" s="7"/>
      <c r="B69" s="23">
        <v>6426</v>
      </c>
      <c r="C69" s="25" t="s">
        <v>82</v>
      </c>
      <c r="D69" s="24" t="s">
        <v>81</v>
      </c>
    </row>
    <row r="70" spans="1:4" ht="14.25">
      <c r="A70" s="7"/>
      <c r="B70" s="23">
        <v>9362.34</v>
      </c>
      <c r="C70" s="25" t="s">
        <v>83</v>
      </c>
      <c r="D70" s="24" t="s">
        <v>81</v>
      </c>
    </row>
    <row r="71" spans="1:4" ht="14.25">
      <c r="A71" s="7"/>
      <c r="B71" s="23">
        <v>20335.91</v>
      </c>
      <c r="C71" s="25" t="s">
        <v>84</v>
      </c>
      <c r="D71" s="24" t="s">
        <v>81</v>
      </c>
    </row>
    <row r="72" spans="1:4" ht="14.25">
      <c r="A72" s="7"/>
      <c r="B72" s="23">
        <v>1877.58</v>
      </c>
      <c r="C72" s="25" t="s">
        <v>85</v>
      </c>
      <c r="D72" s="24" t="s">
        <v>81</v>
      </c>
    </row>
    <row r="73" spans="1:4" ht="14.25">
      <c r="A73" s="7"/>
      <c r="B73" s="23">
        <v>2732.24</v>
      </c>
      <c r="C73" s="25" t="s">
        <v>86</v>
      </c>
      <c r="D73" s="24" t="s">
        <v>87</v>
      </c>
    </row>
    <row r="74" spans="1:4" ht="14.25">
      <c r="A74" s="7"/>
      <c r="B74" s="23">
        <v>5850.4</v>
      </c>
      <c r="C74" s="25" t="s">
        <v>43</v>
      </c>
      <c r="D74" s="24" t="s">
        <v>87</v>
      </c>
    </row>
    <row r="75" spans="1:4" ht="14.25">
      <c r="A75" s="7"/>
      <c r="B75" s="23">
        <v>1497.46</v>
      </c>
      <c r="C75" s="25" t="s">
        <v>44</v>
      </c>
      <c r="D75" s="24" t="s">
        <v>87</v>
      </c>
    </row>
    <row r="76" spans="1:4" ht="14.25">
      <c r="A76" s="7"/>
      <c r="B76" s="23">
        <v>1862.71</v>
      </c>
      <c r="C76" s="25" t="s">
        <v>60</v>
      </c>
      <c r="D76" s="24" t="s">
        <v>87</v>
      </c>
    </row>
    <row r="77" spans="1:4" ht="14.25">
      <c r="A77" s="7"/>
      <c r="B77" s="23">
        <v>9086.86</v>
      </c>
      <c r="C77" s="25" t="s">
        <v>88</v>
      </c>
      <c r="D77" s="24" t="s">
        <v>89</v>
      </c>
    </row>
    <row r="78" spans="1:4" ht="14.25">
      <c r="A78" s="7"/>
      <c r="B78" s="23">
        <v>68876.21</v>
      </c>
      <c r="C78" s="25" t="s">
        <v>90</v>
      </c>
      <c r="D78" s="24" t="s">
        <v>89</v>
      </c>
    </row>
    <row r="79" spans="1:4" ht="14.25">
      <c r="A79" s="7"/>
      <c r="B79" s="23">
        <v>73000.85</v>
      </c>
      <c r="C79" s="25" t="s">
        <v>91</v>
      </c>
      <c r="D79" s="24" t="s">
        <v>89</v>
      </c>
    </row>
    <row r="80" spans="1:4" ht="14.25">
      <c r="A80" s="7"/>
      <c r="B80" s="23">
        <v>33361.87</v>
      </c>
      <c r="C80" s="25" t="s">
        <v>92</v>
      </c>
      <c r="D80" s="24" t="s">
        <v>89</v>
      </c>
    </row>
    <row r="81" spans="1:4" ht="14.25">
      <c r="A81" s="7"/>
      <c r="B81" s="23">
        <v>47400.8</v>
      </c>
      <c r="C81" s="25" t="s">
        <v>93</v>
      </c>
      <c r="D81" s="24" t="s">
        <v>89</v>
      </c>
    </row>
    <row r="82" spans="1:4" ht="14.25">
      <c r="A82" s="7"/>
      <c r="B82" s="23">
        <v>19824.6</v>
      </c>
      <c r="C82" s="25" t="s">
        <v>94</v>
      </c>
      <c r="D82" s="24" t="s">
        <v>89</v>
      </c>
    </row>
    <row r="83" spans="1:4" ht="14.25">
      <c r="A83" s="7"/>
      <c r="B83" s="23">
        <v>51145</v>
      </c>
      <c r="C83" s="25" t="s">
        <v>95</v>
      </c>
      <c r="D83" s="24" t="s">
        <v>25</v>
      </c>
    </row>
    <row r="84" spans="1:4" ht="14.25">
      <c r="A84" s="7"/>
      <c r="B84" s="23">
        <v>357</v>
      </c>
      <c r="C84" s="25" t="s">
        <v>47</v>
      </c>
      <c r="D84" s="24" t="s">
        <v>25</v>
      </c>
    </row>
    <row r="85" spans="1:4" ht="14.25">
      <c r="A85" s="7"/>
      <c r="B85" s="23">
        <v>19027.69</v>
      </c>
      <c r="C85" s="25" t="s">
        <v>96</v>
      </c>
      <c r="D85" s="24" t="s">
        <v>25</v>
      </c>
    </row>
    <row r="86" spans="1:4" ht="14.25">
      <c r="A86" s="7"/>
      <c r="B86" s="23">
        <v>81296.24</v>
      </c>
      <c r="C86" s="25" t="s">
        <v>97</v>
      </c>
      <c r="D86" s="24" t="s">
        <v>25</v>
      </c>
    </row>
    <row r="87" spans="1:4" ht="14.25">
      <c r="A87" s="7"/>
      <c r="B87" s="23">
        <v>14084.84</v>
      </c>
      <c r="C87" s="25" t="s">
        <v>98</v>
      </c>
      <c r="D87" s="24" t="s">
        <v>71</v>
      </c>
    </row>
    <row r="88" spans="1:4" ht="14.25">
      <c r="A88" s="7"/>
      <c r="B88" s="23">
        <v>5045.6</v>
      </c>
      <c r="C88" s="25" t="s">
        <v>99</v>
      </c>
      <c r="D88" s="24" t="s">
        <v>71</v>
      </c>
    </row>
    <row r="89" spans="1:4" ht="14.25">
      <c r="A89" s="7"/>
      <c r="B89" s="23">
        <v>5810.53</v>
      </c>
      <c r="C89" s="25" t="s">
        <v>100</v>
      </c>
      <c r="D89" s="24" t="s">
        <v>71</v>
      </c>
    </row>
    <row r="90" spans="1:4" ht="14.25">
      <c r="A90" s="7"/>
      <c r="B90" s="23">
        <v>257.87</v>
      </c>
      <c r="C90" s="25" t="s">
        <v>101</v>
      </c>
      <c r="D90" s="24" t="s">
        <v>102</v>
      </c>
    </row>
    <row r="91" spans="1:4" ht="14.25">
      <c r="A91" s="7"/>
      <c r="B91" s="23">
        <v>4200.82</v>
      </c>
      <c r="C91" s="25" t="s">
        <v>103</v>
      </c>
      <c r="D91" s="24" t="s">
        <v>102</v>
      </c>
    </row>
    <row r="92" spans="1:4" ht="14.25">
      <c r="A92" s="7"/>
      <c r="B92" s="23">
        <v>309.4</v>
      </c>
      <c r="C92" s="25" t="s">
        <v>104</v>
      </c>
      <c r="D92" s="24" t="s">
        <v>102</v>
      </c>
    </row>
    <row r="93" spans="1:4" ht="14.25">
      <c r="A93" s="7"/>
      <c r="B93" s="23">
        <v>2320.5</v>
      </c>
      <c r="C93" s="25" t="s">
        <v>105</v>
      </c>
      <c r="D93" s="24" t="s">
        <v>102</v>
      </c>
    </row>
    <row r="94" spans="1:4" ht="14.25">
      <c r="A94" s="7"/>
      <c r="B94" s="23">
        <v>959.62</v>
      </c>
      <c r="C94" s="25" t="s">
        <v>106</v>
      </c>
      <c r="D94" s="24" t="s">
        <v>102</v>
      </c>
    </row>
    <row r="95" spans="1:4" ht="14.25">
      <c r="A95" s="7"/>
      <c r="B95" s="23">
        <v>552.16</v>
      </c>
      <c r="C95" s="25" t="s">
        <v>107</v>
      </c>
      <c r="D95" s="24" t="s">
        <v>102</v>
      </c>
    </row>
    <row r="96" spans="1:4" ht="14.25">
      <c r="A96" s="7"/>
      <c r="B96" s="23">
        <v>260.02</v>
      </c>
      <c r="C96" s="25" t="s">
        <v>108</v>
      </c>
      <c r="D96" s="24" t="s">
        <v>102</v>
      </c>
    </row>
    <row r="97" spans="1:4" ht="14.25">
      <c r="A97" s="7"/>
      <c r="B97" s="23">
        <v>78.39</v>
      </c>
      <c r="C97" s="25" t="s">
        <v>109</v>
      </c>
      <c r="D97" s="24" t="s">
        <v>102</v>
      </c>
    </row>
    <row r="98" spans="1:4" ht="14.25">
      <c r="A98" s="7"/>
      <c r="B98" s="23">
        <v>1547</v>
      </c>
      <c r="C98" s="25" t="s">
        <v>110</v>
      </c>
      <c r="D98" s="24" t="s">
        <v>102</v>
      </c>
    </row>
    <row r="99" spans="1:4" ht="14.25">
      <c r="A99" s="7"/>
      <c r="B99" s="23">
        <v>3888.33</v>
      </c>
      <c r="C99" s="25" t="s">
        <v>111</v>
      </c>
      <c r="D99" s="24" t="s">
        <v>102</v>
      </c>
    </row>
    <row r="100" spans="1:4" ht="14.25">
      <c r="A100" s="7"/>
      <c r="B100" s="23">
        <v>2261</v>
      </c>
      <c r="C100" s="25" t="s">
        <v>112</v>
      </c>
      <c r="D100" s="24" t="s">
        <v>102</v>
      </c>
    </row>
    <row r="101" spans="1:4" ht="14.25">
      <c r="A101" s="7"/>
      <c r="B101" s="23">
        <v>121.64</v>
      </c>
      <c r="C101" s="25" t="s">
        <v>72</v>
      </c>
      <c r="D101" s="24" t="s">
        <v>102</v>
      </c>
    </row>
    <row r="102" spans="1:4" ht="14.25">
      <c r="A102" s="7"/>
      <c r="B102" s="23">
        <v>787.78</v>
      </c>
      <c r="C102" s="25" t="s">
        <v>44</v>
      </c>
      <c r="D102" s="24" t="s">
        <v>87</v>
      </c>
    </row>
    <row r="103" spans="1:4" ht="14.25">
      <c r="A103" s="7"/>
      <c r="B103" s="23">
        <v>1065</v>
      </c>
      <c r="C103" s="25" t="s">
        <v>113</v>
      </c>
      <c r="D103" s="24" t="s">
        <v>87</v>
      </c>
    </row>
    <row r="104" spans="1:4" ht="14.25">
      <c r="A104" s="7"/>
      <c r="B104" s="23">
        <v>3649.5</v>
      </c>
      <c r="C104" s="25" t="s">
        <v>114</v>
      </c>
      <c r="D104" s="24" t="s">
        <v>87</v>
      </c>
    </row>
    <row r="105" spans="1:4" ht="14.25">
      <c r="A105" s="7"/>
      <c r="B105" s="23">
        <v>5750</v>
      </c>
      <c r="C105" s="25" t="s">
        <v>115</v>
      </c>
      <c r="D105" s="24" t="s">
        <v>87</v>
      </c>
    </row>
    <row r="106" spans="1:4" ht="14.25">
      <c r="A106" s="7"/>
      <c r="B106" s="23">
        <v>25308.71</v>
      </c>
      <c r="C106" s="25" t="s">
        <v>116</v>
      </c>
      <c r="D106" s="24" t="s">
        <v>117</v>
      </c>
    </row>
    <row r="107" spans="1:4" ht="14.25">
      <c r="A107" s="7"/>
      <c r="B107" s="23">
        <v>3017.12</v>
      </c>
      <c r="C107" s="25" t="s">
        <v>80</v>
      </c>
      <c r="D107" s="24" t="s">
        <v>117</v>
      </c>
    </row>
    <row r="108" spans="1:4" ht="14.25">
      <c r="A108" s="7"/>
      <c r="B108" s="23">
        <v>2746.39</v>
      </c>
      <c r="C108" s="25" t="s">
        <v>118</v>
      </c>
      <c r="D108" s="24" t="s">
        <v>117</v>
      </c>
    </row>
    <row r="109" spans="1:4" ht="14.25">
      <c r="A109" s="7"/>
      <c r="B109" s="23">
        <v>7526.02</v>
      </c>
      <c r="C109" s="25" t="s">
        <v>119</v>
      </c>
      <c r="D109" s="24" t="s">
        <v>117</v>
      </c>
    </row>
    <row r="110" spans="1:4" ht="14.25">
      <c r="A110" s="7"/>
      <c r="B110" s="23">
        <v>11169.11</v>
      </c>
      <c r="C110" s="25" t="s">
        <v>120</v>
      </c>
      <c r="D110" s="24" t="s">
        <v>117</v>
      </c>
    </row>
    <row r="111" spans="1:4" ht="14.25">
      <c r="A111" s="7"/>
      <c r="B111" s="23">
        <v>8772.32</v>
      </c>
      <c r="C111" s="25" t="s">
        <v>121</v>
      </c>
      <c r="D111" s="24" t="s">
        <v>117</v>
      </c>
    </row>
    <row r="112" spans="1:4" ht="14.25">
      <c r="A112" s="7"/>
      <c r="B112" s="23">
        <v>22121.53</v>
      </c>
      <c r="C112" s="25" t="s">
        <v>122</v>
      </c>
      <c r="D112" s="24" t="s">
        <v>117</v>
      </c>
    </row>
    <row r="113" spans="1:4" ht="14.25">
      <c r="A113" s="7"/>
      <c r="B113" s="23">
        <v>4647.5</v>
      </c>
      <c r="C113" s="25" t="s">
        <v>123</v>
      </c>
      <c r="D113" s="24" t="s">
        <v>117</v>
      </c>
    </row>
    <row r="114" spans="1:4" ht="14.25">
      <c r="A114" s="7"/>
      <c r="B114" s="23">
        <v>8540.44</v>
      </c>
      <c r="C114" s="25" t="s">
        <v>124</v>
      </c>
      <c r="D114" s="24" t="s">
        <v>117</v>
      </c>
    </row>
    <row r="115" spans="1:4" ht="14.25">
      <c r="A115" s="7"/>
      <c r="B115" s="23">
        <v>209.28</v>
      </c>
      <c r="C115" s="25" t="s">
        <v>125</v>
      </c>
      <c r="D115" s="24" t="s">
        <v>117</v>
      </c>
    </row>
    <row r="116" spans="1:4" ht="14.25">
      <c r="A116" s="7"/>
      <c r="B116" s="23">
        <v>311.63</v>
      </c>
      <c r="C116" s="25" t="s">
        <v>126</v>
      </c>
      <c r="D116" s="24" t="s">
        <v>117</v>
      </c>
    </row>
    <row r="117" spans="1:4" ht="14.25">
      <c r="A117" s="7"/>
      <c r="B117" s="23">
        <v>538.89</v>
      </c>
      <c r="C117" s="25" t="s">
        <v>127</v>
      </c>
      <c r="D117" s="24" t="s">
        <v>117</v>
      </c>
    </row>
    <row r="118" spans="1:4" ht="14.25">
      <c r="A118" s="7"/>
      <c r="B118" s="23">
        <v>294.3</v>
      </c>
      <c r="C118" s="25" t="s">
        <v>128</v>
      </c>
      <c r="D118" s="24" t="s">
        <v>117</v>
      </c>
    </row>
    <row r="119" spans="1:4" ht="14.25">
      <c r="A119" s="7"/>
      <c r="B119" s="23">
        <v>137.34</v>
      </c>
      <c r="C119" s="25" t="s">
        <v>129</v>
      </c>
      <c r="D119" s="24" t="s">
        <v>117</v>
      </c>
    </row>
    <row r="120" spans="1:4" ht="14.25">
      <c r="A120" s="7"/>
      <c r="B120" s="23">
        <v>8384.83</v>
      </c>
      <c r="C120" s="25" t="s">
        <v>130</v>
      </c>
      <c r="D120" s="24" t="s">
        <v>117</v>
      </c>
    </row>
    <row r="121" spans="1:4" ht="14.25">
      <c r="A121" s="7"/>
      <c r="B121" s="23">
        <v>6564.39</v>
      </c>
      <c r="C121" s="25" t="s">
        <v>131</v>
      </c>
      <c r="D121" s="24" t="s">
        <v>117</v>
      </c>
    </row>
    <row r="122" spans="1:4" ht="14.25">
      <c r="A122" s="7"/>
      <c r="B122" s="23">
        <v>3615.5</v>
      </c>
      <c r="C122" s="25" t="s">
        <v>132</v>
      </c>
      <c r="D122" s="24" t="s">
        <v>117</v>
      </c>
    </row>
    <row r="123" spans="1:4" ht="14.25">
      <c r="A123" s="7"/>
      <c r="B123" s="23">
        <v>4552.76</v>
      </c>
      <c r="C123" s="25" t="s">
        <v>133</v>
      </c>
      <c r="D123" s="24" t="s">
        <v>117</v>
      </c>
    </row>
    <row r="124" spans="1:4" ht="14.25">
      <c r="A124" s="7"/>
      <c r="B124" s="23">
        <v>5938.65</v>
      </c>
      <c r="C124" s="25" t="s">
        <v>134</v>
      </c>
      <c r="D124" s="24" t="s">
        <v>117</v>
      </c>
    </row>
    <row r="125" spans="1:4" ht="14.25">
      <c r="A125" s="7"/>
      <c r="B125" s="23">
        <v>477.19</v>
      </c>
      <c r="C125" s="25" t="s">
        <v>72</v>
      </c>
      <c r="D125" s="24" t="s">
        <v>117</v>
      </c>
    </row>
    <row r="126" spans="1:4" ht="14.25">
      <c r="A126" s="7"/>
      <c r="B126" s="23">
        <v>2075.75</v>
      </c>
      <c r="C126" s="25" t="s">
        <v>135</v>
      </c>
      <c r="D126" s="24" t="s">
        <v>136</v>
      </c>
    </row>
    <row r="127" spans="1:4" ht="14.25">
      <c r="A127" s="7"/>
      <c r="B127" s="23">
        <v>635</v>
      </c>
      <c r="C127" s="25" t="s">
        <v>137</v>
      </c>
      <c r="D127" s="24" t="s">
        <v>136</v>
      </c>
    </row>
    <row r="128" spans="1:4" ht="14.25">
      <c r="A128" s="7"/>
      <c r="B128" s="23">
        <v>230</v>
      </c>
      <c r="C128" s="25" t="s">
        <v>68</v>
      </c>
      <c r="D128" s="24" t="s">
        <v>138</v>
      </c>
    </row>
    <row r="129" spans="1:4" ht="14.25">
      <c r="A129" s="7"/>
      <c r="B129" s="23">
        <v>864.83</v>
      </c>
      <c r="C129" s="25" t="s">
        <v>139</v>
      </c>
      <c r="D129" s="24" t="s">
        <v>140</v>
      </c>
    </row>
    <row r="130" spans="1:4" ht="14.25">
      <c r="A130" s="7"/>
      <c r="B130" s="23">
        <v>1076.23</v>
      </c>
      <c r="C130" s="25" t="s">
        <v>141</v>
      </c>
      <c r="D130" s="24" t="s">
        <v>140</v>
      </c>
    </row>
    <row r="131" spans="1:4" ht="14.25">
      <c r="A131" s="7"/>
      <c r="B131" s="23">
        <v>355.81</v>
      </c>
      <c r="C131" s="25" t="s">
        <v>142</v>
      </c>
      <c r="D131" s="24" t="s">
        <v>140</v>
      </c>
    </row>
    <row r="132" spans="1:4" ht="14.25">
      <c r="A132" s="7"/>
      <c r="B132" s="23">
        <v>3424.99</v>
      </c>
      <c r="C132" s="25" t="s">
        <v>143</v>
      </c>
      <c r="D132" s="24" t="s">
        <v>140</v>
      </c>
    </row>
    <row r="133" spans="1:4" ht="14.25">
      <c r="A133" s="7"/>
      <c r="B133" s="23">
        <v>476</v>
      </c>
      <c r="C133" s="25" t="s">
        <v>106</v>
      </c>
      <c r="D133" s="24" t="s">
        <v>144</v>
      </c>
    </row>
    <row r="134" spans="1:4" ht="14.25">
      <c r="A134" s="7"/>
      <c r="B134" s="23">
        <v>5869.08</v>
      </c>
      <c r="C134" s="25" t="s">
        <v>145</v>
      </c>
      <c r="D134" s="24" t="s">
        <v>144</v>
      </c>
    </row>
    <row r="135" spans="1:4" ht="14.25">
      <c r="A135" s="7"/>
      <c r="B135" s="23">
        <v>60</v>
      </c>
      <c r="C135" s="25" t="s">
        <v>146</v>
      </c>
      <c r="D135" s="24" t="s">
        <v>144</v>
      </c>
    </row>
    <row r="136" spans="1:4" ht="14.25">
      <c r="A136" s="7"/>
      <c r="B136" s="23">
        <v>975</v>
      </c>
      <c r="C136" s="25" t="s">
        <v>147</v>
      </c>
      <c r="D136" s="24" t="s">
        <v>144</v>
      </c>
    </row>
    <row r="137" spans="1:4" ht="14.25">
      <c r="A137" s="7"/>
      <c r="B137" s="23">
        <v>37920.54</v>
      </c>
      <c r="C137" s="25" t="s">
        <v>40</v>
      </c>
      <c r="D137" s="24" t="s">
        <v>148</v>
      </c>
    </row>
    <row r="138" spans="1:4" ht="14.25">
      <c r="A138" s="7"/>
      <c r="B138" s="23">
        <v>952</v>
      </c>
      <c r="C138" s="25" t="s">
        <v>149</v>
      </c>
      <c r="D138" s="24" t="s">
        <v>148</v>
      </c>
    </row>
    <row r="139" spans="1:4" ht="14.25">
      <c r="A139" s="7"/>
      <c r="B139" s="23">
        <v>2171.75</v>
      </c>
      <c r="C139" s="25" t="s">
        <v>46</v>
      </c>
      <c r="D139" s="24" t="s">
        <v>148</v>
      </c>
    </row>
    <row r="140" spans="1:4" ht="14.25">
      <c r="A140" s="7"/>
      <c r="B140" s="23">
        <v>1151.21</v>
      </c>
      <c r="C140" s="25" t="s">
        <v>150</v>
      </c>
      <c r="D140" s="24" t="s">
        <v>148</v>
      </c>
    </row>
    <row r="141" spans="1:4" ht="14.25">
      <c r="A141" s="7"/>
      <c r="B141" s="23">
        <v>26239.5</v>
      </c>
      <c r="C141" s="25" t="s">
        <v>151</v>
      </c>
      <c r="D141" s="24" t="s">
        <v>148</v>
      </c>
    </row>
    <row r="142" spans="1:4" ht="14.25">
      <c r="A142" s="7"/>
      <c r="B142" s="23">
        <v>19980</v>
      </c>
      <c r="C142" s="25" t="s">
        <v>152</v>
      </c>
      <c r="D142" s="24" t="s">
        <v>148</v>
      </c>
    </row>
    <row r="143" spans="1:4" ht="14.25">
      <c r="A143" s="7"/>
      <c r="B143" s="23">
        <v>279.65</v>
      </c>
      <c r="C143" s="25" t="s">
        <v>153</v>
      </c>
      <c r="D143" s="24" t="s">
        <v>148</v>
      </c>
    </row>
    <row r="144" spans="1:4" ht="14.25">
      <c r="A144" s="7"/>
      <c r="B144" s="23">
        <v>300</v>
      </c>
      <c r="C144" s="25" t="s">
        <v>154</v>
      </c>
      <c r="D144" s="24" t="s">
        <v>155</v>
      </c>
    </row>
    <row r="145" spans="1:4" ht="14.25">
      <c r="A145" s="7"/>
      <c r="B145" s="23">
        <v>785.12</v>
      </c>
      <c r="C145" s="25" t="s">
        <v>53</v>
      </c>
      <c r="D145" s="24" t="s">
        <v>156</v>
      </c>
    </row>
    <row r="146" spans="1:4" ht="14.25">
      <c r="A146" s="7"/>
      <c r="B146" s="23">
        <v>1618.63</v>
      </c>
      <c r="C146" s="25" t="s">
        <v>157</v>
      </c>
      <c r="D146" s="24" t="s">
        <v>156</v>
      </c>
    </row>
    <row r="147" spans="1:4" ht="14.25">
      <c r="A147" s="7"/>
      <c r="B147" s="23">
        <v>8309.92</v>
      </c>
      <c r="C147" s="25" t="s">
        <v>158</v>
      </c>
      <c r="D147" s="24" t="s">
        <v>156</v>
      </c>
    </row>
    <row r="148" spans="1:4" ht="14.25">
      <c r="A148" s="7"/>
      <c r="B148" s="23">
        <v>3998.4</v>
      </c>
      <c r="C148" s="25" t="s">
        <v>159</v>
      </c>
      <c r="D148" s="24" t="s">
        <v>37</v>
      </c>
    </row>
    <row r="149" spans="1:4" ht="14.25">
      <c r="A149" s="7"/>
      <c r="B149" s="23"/>
      <c r="C149" s="25"/>
      <c r="D149" s="24"/>
    </row>
    <row r="150" spans="1:4" ht="12.75" customHeight="1">
      <c r="A150" s="13" t="s">
        <v>13</v>
      </c>
      <c r="B150" s="5"/>
      <c r="C150" s="6"/>
      <c r="D150" s="6"/>
    </row>
    <row r="151" spans="1:4" ht="17.25" customHeight="1">
      <c r="A151" s="13"/>
      <c r="B151" s="5"/>
      <c r="C151" s="6"/>
      <c r="D151" s="6"/>
    </row>
    <row r="152" spans="1:4" ht="12.75">
      <c r="A152" s="7"/>
      <c r="B152" s="8"/>
      <c r="C152" s="7"/>
      <c r="D152" s="7"/>
    </row>
    <row r="153" spans="1:4" ht="12.75">
      <c r="A153" s="7"/>
      <c r="B153" s="8"/>
      <c r="C153" s="7"/>
      <c r="D153" s="7"/>
    </row>
    <row r="154" spans="1:4" ht="12.75">
      <c r="A154" s="7"/>
      <c r="B154" s="8"/>
      <c r="C154" s="7"/>
      <c r="D154" s="7"/>
    </row>
    <row r="155" spans="1:4" ht="12.75">
      <c r="A155" s="7"/>
      <c r="B155" s="8"/>
      <c r="C155" s="7"/>
      <c r="D155" s="7"/>
    </row>
    <row r="156" spans="1:4" ht="12.75">
      <c r="A156" s="7"/>
      <c r="B156" s="8"/>
      <c r="C156" s="7"/>
      <c r="D156" s="7"/>
    </row>
    <row r="157" spans="1:4" ht="12.75">
      <c r="A157" s="7"/>
      <c r="B157" s="8"/>
      <c r="C157" s="7"/>
      <c r="D157" s="7"/>
    </row>
    <row r="158" spans="1:4" ht="12.75" customHeight="1">
      <c r="A158" s="4" t="s">
        <v>14</v>
      </c>
      <c r="B158" s="5"/>
      <c r="C158" s="6"/>
      <c r="D158" s="6"/>
    </row>
    <row r="159" spans="1:4" ht="12.75" customHeight="1">
      <c r="A159" s="4"/>
      <c r="B159" s="5"/>
      <c r="C159" s="6"/>
      <c r="D159" s="6"/>
    </row>
    <row r="160" spans="1:4" ht="12.75">
      <c r="A160" s="7"/>
      <c r="B160" s="23"/>
      <c r="C160" s="25"/>
      <c r="D160" s="24"/>
    </row>
    <row r="161" spans="1:4" ht="12.75">
      <c r="A161" s="7"/>
      <c r="B161" s="8"/>
      <c r="C161" s="7"/>
      <c r="D161" s="7"/>
    </row>
    <row r="162" spans="1:4" ht="12.75">
      <c r="A162" s="7"/>
      <c r="B162" s="8"/>
      <c r="C162" s="7"/>
      <c r="D162" s="7"/>
    </row>
    <row r="163" spans="1:4" ht="12.75">
      <c r="A163" s="7"/>
      <c r="B163" s="8"/>
      <c r="C163" s="7"/>
      <c r="D163" s="7"/>
    </row>
    <row r="164" spans="1:4" ht="15.75">
      <c r="A164" s="14" t="s">
        <v>15</v>
      </c>
      <c r="B164" s="5">
        <f>B15+B16+B24+B25</f>
        <v>907823.74</v>
      </c>
      <c r="C164" s="14"/>
      <c r="D164" s="14"/>
    </row>
    <row r="165" ht="12.75">
      <c r="B165" s="15"/>
    </row>
    <row r="166" ht="12.75">
      <c r="B166" s="15"/>
    </row>
    <row r="167" spans="1:4" ht="15.75">
      <c r="A167" s="16" t="s">
        <v>16</v>
      </c>
      <c r="B167" s="15"/>
      <c r="C167" s="1" t="s">
        <v>17</v>
      </c>
      <c r="D167" s="1"/>
    </row>
    <row r="168" spans="1:4" ht="15.75">
      <c r="A168" s="17" t="s">
        <v>18</v>
      </c>
      <c r="B168" s="15"/>
      <c r="C168" s="18" t="s">
        <v>19</v>
      </c>
      <c r="D168" s="18"/>
    </row>
    <row r="169" ht="12.75">
      <c r="B169" s="15"/>
    </row>
    <row r="170" ht="12.75">
      <c r="B170" s="15"/>
    </row>
    <row r="171" ht="12.75">
      <c r="B171" s="15"/>
    </row>
    <row r="172" spans="2:4" ht="15.75">
      <c r="B172" s="15"/>
      <c r="C172" s="1" t="s">
        <v>20</v>
      </c>
      <c r="D172" s="1"/>
    </row>
    <row r="173" spans="2:4" ht="15.75">
      <c r="B173" s="15"/>
      <c r="C173" s="1" t="s">
        <v>21</v>
      </c>
      <c r="D17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50:A151"/>
    <mergeCell ref="B150:B151"/>
    <mergeCell ref="C150:C151"/>
    <mergeCell ref="D150:D151"/>
    <mergeCell ref="A158:A159"/>
    <mergeCell ref="B158:B159"/>
    <mergeCell ref="C158:C159"/>
    <mergeCell ref="D158:D159"/>
    <mergeCell ref="C167:D167"/>
    <mergeCell ref="C168:D168"/>
    <mergeCell ref="C172:D172"/>
    <mergeCell ref="C173:D1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56"/>
  <sheetViews>
    <sheetView workbookViewId="0" topLeftCell="A1">
      <selection activeCell="C20" sqref="C20"/>
    </sheetView>
  </sheetViews>
  <sheetFormatPr defaultColWidth="9.140625" defaultRowHeight="12.75"/>
  <cols>
    <col min="1" max="1" width="32.140625" style="0" customWidth="1"/>
    <col min="2" max="2" width="14.00390625" style="0" customWidth="1"/>
    <col min="3" max="3" width="29.8515625" style="0" customWidth="1"/>
    <col min="4" max="4" width="57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763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>
        <v>200</v>
      </c>
      <c r="C17" s="7" t="s">
        <v>7</v>
      </c>
      <c r="D17" s="7" t="s">
        <v>30</v>
      </c>
    </row>
    <row r="18" spans="1:4" ht="14.25">
      <c r="A18" s="7"/>
      <c r="B18" s="8">
        <v>375</v>
      </c>
      <c r="C18" s="7" t="s">
        <v>160</v>
      </c>
      <c r="D18" s="7" t="s">
        <v>161</v>
      </c>
    </row>
    <row r="19" spans="1:4" ht="12.75">
      <c r="A19" s="7"/>
      <c r="B19" s="8">
        <v>188</v>
      </c>
      <c r="C19" s="7" t="s">
        <v>160</v>
      </c>
      <c r="D19" s="7" t="s">
        <v>162</v>
      </c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9</v>
      </c>
      <c r="B24" s="5">
        <f>SUM(B26:B32)</f>
        <v>14241.5</v>
      </c>
      <c r="C24" s="6"/>
      <c r="D24" s="6"/>
    </row>
    <row r="25" spans="1:4" ht="12.75">
      <c r="A25" s="4"/>
      <c r="B25" s="5"/>
      <c r="C25" s="6"/>
      <c r="D25" s="6"/>
    </row>
    <row r="26" spans="1:4" ht="12" customHeight="1">
      <c r="A26" s="4"/>
      <c r="B26" s="27">
        <v>1310.37</v>
      </c>
      <c r="C26" s="20" t="s">
        <v>45</v>
      </c>
      <c r="D26" s="20" t="s">
        <v>163</v>
      </c>
    </row>
    <row r="27" spans="1:4" ht="12" customHeight="1">
      <c r="A27" s="4"/>
      <c r="B27" s="27">
        <v>3360</v>
      </c>
      <c r="C27" s="20" t="s">
        <v>164</v>
      </c>
      <c r="D27" s="20" t="s">
        <v>163</v>
      </c>
    </row>
    <row r="28" spans="1:4" ht="12" customHeight="1">
      <c r="A28" s="4"/>
      <c r="B28" s="27">
        <v>2729.86</v>
      </c>
      <c r="C28" s="20" t="s">
        <v>165</v>
      </c>
      <c r="D28" s="20" t="s">
        <v>163</v>
      </c>
    </row>
    <row r="29" spans="1:4" ht="12" customHeight="1">
      <c r="A29" s="4"/>
      <c r="B29" s="27">
        <v>6841.27</v>
      </c>
      <c r="C29" s="20" t="s">
        <v>45</v>
      </c>
      <c r="D29" s="20" t="s">
        <v>32</v>
      </c>
    </row>
    <row r="30" spans="1:4" ht="12" customHeight="1">
      <c r="A30" s="4"/>
      <c r="B30" s="27"/>
      <c r="C30" s="20"/>
      <c r="D30" s="20"/>
    </row>
    <row r="31" spans="1:4" ht="12" customHeight="1">
      <c r="A31" s="4"/>
      <c r="B31" s="27"/>
      <c r="C31" s="20"/>
      <c r="D31" s="20"/>
    </row>
    <row r="32" spans="1:4" ht="12" customHeight="1">
      <c r="A32" s="4"/>
      <c r="B32" s="27"/>
      <c r="C32" s="20"/>
      <c r="D32" s="20"/>
    </row>
    <row r="33" spans="1:4" ht="12.75" customHeight="1">
      <c r="A33" s="13" t="s">
        <v>13</v>
      </c>
      <c r="B33" s="27"/>
      <c r="C33" s="20"/>
      <c r="D33" s="20"/>
    </row>
    <row r="34" spans="1:4" ht="17.25" customHeight="1">
      <c r="A34" s="13"/>
      <c r="B34" s="27"/>
      <c r="C34" s="20"/>
      <c r="D34" s="20"/>
    </row>
    <row r="35" spans="1:4" ht="14.25">
      <c r="A35" s="7"/>
      <c r="B35" s="22"/>
      <c r="C35" s="21"/>
      <c r="D35" s="21"/>
    </row>
    <row r="36" spans="1:4" ht="14.25">
      <c r="A36" s="7"/>
      <c r="B36" s="22"/>
      <c r="C36" s="21"/>
      <c r="D36" s="21"/>
    </row>
    <row r="37" spans="1:4" ht="14.25">
      <c r="A37" s="7"/>
      <c r="B37" s="22"/>
      <c r="C37" s="21"/>
      <c r="D37" s="21"/>
    </row>
    <row r="38" spans="1:4" ht="14.25">
      <c r="A38" s="7"/>
      <c r="B38" s="22"/>
      <c r="C38" s="21"/>
      <c r="D38" s="21"/>
    </row>
    <row r="39" spans="1:4" ht="14.25">
      <c r="A39" s="7"/>
      <c r="B39" s="22"/>
      <c r="C39" s="21"/>
      <c r="D39" s="21"/>
    </row>
    <row r="40" spans="1:4" ht="14.25">
      <c r="A40" s="7"/>
      <c r="B40" s="22"/>
      <c r="C40" s="21"/>
      <c r="D40" s="21"/>
    </row>
    <row r="41" spans="1:4" ht="12.75" customHeight="1">
      <c r="A41" s="4" t="s">
        <v>14</v>
      </c>
      <c r="B41" s="27"/>
      <c r="C41" s="20"/>
      <c r="D41" s="20"/>
    </row>
    <row r="42" spans="1:4" ht="12.75" customHeight="1">
      <c r="A42" s="4"/>
      <c r="B42" s="27"/>
      <c r="C42" s="20"/>
      <c r="D42" s="20"/>
    </row>
    <row r="43" spans="1:4" ht="14.25">
      <c r="A43" s="7"/>
      <c r="B43" s="23"/>
      <c r="C43" s="25"/>
      <c r="D43" s="24"/>
    </row>
    <row r="44" spans="1:4" ht="14.25">
      <c r="A44" s="7"/>
      <c r="B44" s="28"/>
      <c r="C44" s="29"/>
      <c r="D44" s="29"/>
    </row>
    <row r="45" spans="1:4" ht="14.25">
      <c r="A45" s="7"/>
      <c r="B45" s="22"/>
      <c r="C45" s="12"/>
      <c r="D45" s="12"/>
    </row>
    <row r="46" spans="1:4" ht="14.25">
      <c r="A46" s="7"/>
      <c r="B46" s="22"/>
      <c r="C46" s="12"/>
      <c r="D46" s="12"/>
    </row>
    <row r="47" spans="1:4" ht="15.75">
      <c r="A47" s="14" t="s">
        <v>15</v>
      </c>
      <c r="B47" s="5">
        <f>B24+B41+B15</f>
        <v>15004.5</v>
      </c>
      <c r="C47" s="14"/>
      <c r="D47" s="14"/>
    </row>
    <row r="48" ht="12.75">
      <c r="B48" s="15"/>
    </row>
    <row r="49" ht="12.75">
      <c r="B49" s="15"/>
    </row>
    <row r="50" spans="1:4" ht="15.75">
      <c r="A50" s="16" t="s">
        <v>16</v>
      </c>
      <c r="B50" s="15"/>
      <c r="C50" s="1" t="s">
        <v>17</v>
      </c>
      <c r="D50" s="1"/>
    </row>
    <row r="51" spans="1:4" ht="15.75">
      <c r="A51" s="17" t="s">
        <v>18</v>
      </c>
      <c r="B51" s="15"/>
      <c r="C51" s="18" t="s">
        <v>19</v>
      </c>
      <c r="D51" s="18"/>
    </row>
    <row r="52" ht="12.75">
      <c r="B52" s="15"/>
    </row>
    <row r="53" ht="12.75">
      <c r="B53" s="15"/>
    </row>
    <row r="54" ht="12.75">
      <c r="B54" s="15"/>
    </row>
    <row r="55" spans="2:4" ht="15.75">
      <c r="B55" s="15"/>
      <c r="C55" s="1" t="s">
        <v>20</v>
      </c>
      <c r="D55" s="1"/>
    </row>
    <row r="56" spans="2:4" ht="15.75">
      <c r="B56" s="15"/>
      <c r="C56" s="1" t="s">
        <v>21</v>
      </c>
      <c r="D5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3:A34"/>
    <mergeCell ref="B33:B34"/>
    <mergeCell ref="C33:C34"/>
    <mergeCell ref="D33:D34"/>
    <mergeCell ref="A41:A42"/>
    <mergeCell ref="B41:B42"/>
    <mergeCell ref="C41:C42"/>
    <mergeCell ref="D41:D42"/>
    <mergeCell ref="C50:D50"/>
    <mergeCell ref="C51:D51"/>
    <mergeCell ref="C55:D55"/>
    <mergeCell ref="C56:D5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2022-11-22T12:35:59Z</dcterms:modified>
  <cp:category/>
  <cp:version/>
  <cp:contentType/>
  <cp:contentStatus/>
  <cp:revision>75</cp:revision>
</cp:coreProperties>
</file>