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0"/>
  </bookViews>
  <sheets>
    <sheet name="06.12.2023" sheetId="1" r:id="rId1"/>
    <sheet name="07.12.2023" sheetId="2" r:id="rId2"/>
    <sheet name="11.12.2023" sheetId="3" r:id="rId3"/>
    <sheet name="12.12.2023" sheetId="4" r:id="rId4"/>
    <sheet name="14.12.2023" sheetId="5" r:id="rId5"/>
    <sheet name="15.12.2023" sheetId="6" r:id="rId6"/>
    <sheet name="18.12.2023" sheetId="7" r:id="rId7"/>
    <sheet name="21.12.2023" sheetId="8" r:id="rId8"/>
    <sheet name="27.12.2023" sheetId="9" r:id="rId9"/>
  </sheets>
  <definedNames/>
  <calcPr fullCalcOnLoad="1"/>
</workbook>
</file>

<file path=xl/sharedStrings.xml><?xml version="1.0" encoding="utf-8"?>
<sst xmlns="http://schemas.openxmlformats.org/spreadsheetml/2006/main" count="447" uniqueCount="176">
  <si>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</si>
  <si>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</si>
  <si>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</si>
  <si>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</si>
  <si>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</si>
  <si>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</si>
  <si>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</si>
  <si>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</si>
  <si>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</si>
  <si>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</si>
  <si>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</si>
  <si>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</si>
  <si>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</si>
  <si>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Sef serviciu  financiar,</t>
  </si>
  <si>
    <t>Ec. Neacsu Marioara</t>
  </si>
  <si>
    <t xml:space="preserve">                                            Ec. Anica Aurelia Oana</t>
  </si>
  <si>
    <t xml:space="preserve">                                               Ec. Anica Aurelia Oana</t>
  </si>
  <si>
    <t>TOTAL CERBER</t>
  </si>
  <si>
    <t>DEDEMAN</t>
  </si>
  <si>
    <t>ALTE OBIECTE DE INVENTAR</t>
  </si>
  <si>
    <t>IBERIA COM</t>
  </si>
  <si>
    <t>COMPANIA DE APA</t>
  </si>
  <si>
    <t>RER SUD</t>
  </si>
  <si>
    <t>OMV PETROM MARKETING</t>
  </si>
  <si>
    <t>DEZIFECTANTI</t>
  </si>
  <si>
    <t>DNS BIROTICA</t>
  </si>
  <si>
    <t>HRANA PENTRU OAMENI</t>
  </si>
  <si>
    <t>MATERIALE PENTRU CURATENIE</t>
  </si>
  <si>
    <t>TZMO ROMANIA</t>
  </si>
  <si>
    <t>SOCORO SUPPLY</t>
  </si>
  <si>
    <t>FARMEXIM</t>
  </si>
  <si>
    <t>MEDICAL HYPNOS</t>
  </si>
  <si>
    <t>MEDICAMENTE</t>
  </si>
  <si>
    <t>DONA LOGISTICA</t>
  </si>
  <si>
    <t>ND PHARMA</t>
  </si>
  <si>
    <t>PIESE DE SCHIMB</t>
  </si>
  <si>
    <t>TV SAT 2002</t>
  </si>
  <si>
    <t>PROTECTIA MUNCII</t>
  </si>
  <si>
    <t>REACTIVI</t>
  </si>
  <si>
    <t>VITROMED</t>
  </si>
  <si>
    <t>CARDURI</t>
  </si>
  <si>
    <t>SALARII</t>
  </si>
  <si>
    <t>CEC</t>
  </si>
  <si>
    <t>DAW MANAGEMENT BROKER</t>
  </si>
  <si>
    <t>APA, CANAL SI SALUBRITATE</t>
  </si>
  <si>
    <t>AUTOTRANZIT</t>
  </si>
  <si>
    <t xml:space="preserve">                                                 Ec. Anica Aurelia Oana</t>
  </si>
  <si>
    <t>MATERIALE SANITARE</t>
  </si>
  <si>
    <t>ALTE BUNURI SI SERVICII PT INTRETINERE SI FUNCTIONARE</t>
  </si>
  <si>
    <t>BIO CHEM SOLUTIONS</t>
  </si>
  <si>
    <t>ELEMAR</t>
  </si>
  <si>
    <t>ORGANON BIOTEC</t>
  </si>
  <si>
    <t>SOFTEH PLUS</t>
  </si>
  <si>
    <t>TEHNO</t>
  </si>
  <si>
    <t>CARBURANTI SI LUBREFIANTI</t>
  </si>
  <si>
    <t>DANY CRIS 93</t>
  </si>
  <si>
    <t>OVIPAN</t>
  </si>
  <si>
    <t>ILUMINAT, INCALZIT , COMBUSTIBIL TERMIC</t>
  </si>
  <si>
    <t>CARTO PLAST</t>
  </si>
  <si>
    <t>PRIMEX MEDICAL</t>
  </si>
  <si>
    <t xml:space="preserve">MATERIALE SI PRESTARI DE SER CU CARACTER FUNCT. </t>
  </si>
  <si>
    <t>LABORATOARELE BIOCLINICA</t>
  </si>
  <si>
    <t>CN UNIFARM</t>
  </si>
  <si>
    <t>EUROPHARM HOLDING</t>
  </si>
  <si>
    <t>POSTA ROMANA</t>
  </si>
  <si>
    <t>POSTA , TELECOMUNICATII, INTERNET</t>
  </si>
  <si>
    <t>DELUXE MEDICRAFT</t>
  </si>
  <si>
    <t>REBECA SANPLANT</t>
  </si>
  <si>
    <t>ENGIE ROMANIA</t>
  </si>
  <si>
    <t>DIACARN FOOD</t>
  </si>
  <si>
    <t>MERIDIAN AGROIND</t>
  </si>
  <si>
    <t>KOREKT PRINT PAPER</t>
  </si>
  <si>
    <t>EUROSTING</t>
  </si>
  <si>
    <t>CLICK HIGH TECH</t>
  </si>
  <si>
    <t>PFA DR MIHALACHE DAIANA</t>
  </si>
  <si>
    <t>TIK MEDIA SOLUTIONS</t>
  </si>
  <si>
    <t>DERATY MAX</t>
  </si>
  <si>
    <t>SALUBRITATE ECOLOGICA CISLAU</t>
  </si>
  <si>
    <t>B BRAUN MEDICAL</t>
  </si>
  <si>
    <t>ECOLAB</t>
  </si>
  <si>
    <t>VETRO DESING</t>
  </si>
  <si>
    <t>PROMETEU FORMPROF</t>
  </si>
  <si>
    <t>NOBIS LABORDIAGNOSTICA</t>
  </si>
  <si>
    <t>CHELTUIELI MATERIALE</t>
  </si>
  <si>
    <t>BUGETUL ASIG. SOCIALE SI FOND. SPECIALE</t>
  </si>
  <si>
    <t>B.A.S.F.S. - PERSOANE CU HANDICAP</t>
  </si>
  <si>
    <t>BUGETUL DE STAT – C.A.M. -2.25%</t>
  </si>
  <si>
    <t>FARMACIA OMNIA</t>
  </si>
  <si>
    <t xml:space="preserve">     DR. Piriu Gabriela</t>
  </si>
  <si>
    <t xml:space="preserve">       DR. Piriu Gabriela</t>
  </si>
  <si>
    <t xml:space="preserve">        DR. Piriu Gabriela</t>
  </si>
  <si>
    <t xml:space="preserve">         DR. Piriu Gabriela</t>
  </si>
  <si>
    <t xml:space="preserve">          DR. Piriu Gabriela</t>
  </si>
  <si>
    <t xml:space="preserve">              DR. Piriu Gabriela</t>
  </si>
  <si>
    <t>DAW MANAGEMENT</t>
  </si>
  <si>
    <t>NEACSU MARIOARA</t>
  </si>
  <si>
    <t>FILIPACHE GABRIEL</t>
  </si>
  <si>
    <t>PREDA DANIEL</t>
  </si>
  <si>
    <t>TOMA FLORINEL</t>
  </si>
  <si>
    <t>DIMA MONICA</t>
  </si>
  <si>
    <t>CONSTANTIN FLORENTINA</t>
  </si>
  <si>
    <t>GEORGESCU VIOLETA</t>
  </si>
  <si>
    <t>CORBU AURELIA</t>
  </si>
  <si>
    <t>20.30.30</t>
  </si>
  <si>
    <t>ROX GAZ BERCA</t>
  </si>
  <si>
    <t>IQ SUPORT SI SERVICII</t>
  </si>
  <si>
    <t>ADMINISTRATIA BAZINALA DE APA</t>
  </si>
  <si>
    <t>AIR LIQUIDE VITALAIRE</t>
  </si>
  <si>
    <t>ASOCIATIA DE ACREDITARE RENAR</t>
  </si>
  <si>
    <t>CERTSIGN</t>
  </si>
  <si>
    <t>CONFIDENT SEURITY</t>
  </si>
  <si>
    <t xml:space="preserve"> D D CONSULTING GRUP</t>
  </si>
  <si>
    <t>DENTOTAL PROTECT</t>
  </si>
  <si>
    <t>DENTSTORE</t>
  </si>
  <si>
    <t>FIZICIAN LUPARU MARCELA</t>
  </si>
  <si>
    <t>G G CONSULTING</t>
  </si>
  <si>
    <t>HELVETICA SOLUTIONS</t>
  </si>
  <si>
    <t>INFOSOFT</t>
  </si>
  <si>
    <t>IT GENETICS</t>
  </si>
  <si>
    <t>LINDE GAZ ROMANIA</t>
  </si>
  <si>
    <t>M UDNAS</t>
  </si>
  <si>
    <t>MIL MAR SRL</t>
  </si>
  <si>
    <t>NAKITA PROD COMIMPEX</t>
  </si>
  <si>
    <t>NETWAVE</t>
  </si>
  <si>
    <t>NOVA FIT</t>
  </si>
  <si>
    <t>TOTAL U.P. SERVICE</t>
  </si>
  <si>
    <t>FIMAX TRADING</t>
  </si>
  <si>
    <t>FORTUNA PREST SERV PROTECT</t>
  </si>
  <si>
    <t>APRO COM IMPEX</t>
  </si>
  <si>
    <t>COMSORADI</t>
  </si>
  <si>
    <t>MCA COMERCIAL</t>
  </si>
  <si>
    <t>OLYMEL FLAMINGO FOOD</t>
  </si>
  <si>
    <t>STEDYAN</t>
  </si>
  <si>
    <t>ALMATAR TRANS</t>
  </si>
  <si>
    <t>ROX GAZ</t>
  </si>
  <si>
    <t>20.05.03</t>
  </si>
  <si>
    <t>SPLINTER WEAR</t>
  </si>
  <si>
    <t>AXA PHARM MEDCHIM</t>
  </si>
  <si>
    <t>BIVARIA</t>
  </si>
  <si>
    <t>FINAL MANAGEMENT SOLUTIONS</t>
  </si>
  <si>
    <t>GYMED OXIGEN</t>
  </si>
  <si>
    <t>INTERPLUS DISTRIBUTIONS</t>
  </si>
  <si>
    <t>NOVITRADE</t>
  </si>
  <si>
    <t>PAUL HARTMANN</t>
  </si>
  <si>
    <t>SANROTEX TRADING</t>
  </si>
  <si>
    <t>STERISANO</t>
  </si>
  <si>
    <t>UZ CONFTEX</t>
  </si>
  <si>
    <t>ORANGE</t>
  </si>
  <si>
    <t>D.S.P.</t>
  </si>
  <si>
    <t>IRIMIE IRINA MEDIC MED.INT.</t>
  </si>
  <si>
    <t>ALLIANCE HEALTHARE ROMANIA</t>
  </si>
  <si>
    <t>BIOEEL</t>
  </si>
  <si>
    <t>FARMACEUTICA REMEDIA</t>
  </si>
  <si>
    <t>FELSIN FARM</t>
  </si>
  <si>
    <t>FILDAS TRADING</t>
  </si>
  <si>
    <t>FITERMAN DISTRIBUTIONS</t>
  </si>
  <si>
    <t>HEPITES FARM</t>
  </si>
  <si>
    <t>MEDIPLUS EXIM</t>
  </si>
  <si>
    <t>IMECO</t>
  </si>
  <si>
    <t>PHARMA</t>
  </si>
  <si>
    <t>ROMFARMACHIM</t>
  </si>
  <si>
    <t>ORANGE ROMANIA</t>
  </si>
  <si>
    <t>MEDPLAZA HEALTH</t>
  </si>
  <si>
    <t>20.05.01</t>
  </si>
  <si>
    <t>DIALAB SOLUTIONS</t>
  </si>
  <si>
    <t>MIKROBIOLOGIE LABOR</t>
  </si>
  <si>
    <t>PRACTIC PROD  COM</t>
  </si>
  <si>
    <t>SOC ELECTRICA FURNIZARE</t>
  </si>
  <si>
    <t>ROMACTIV BUSINESS CONSULTING</t>
  </si>
  <si>
    <t>ORANGE TELEKOM COMMUNICATIONS</t>
  </si>
  <si>
    <t>UP ROMANIA</t>
  </si>
  <si>
    <t>10.02.06</t>
  </si>
  <si>
    <t xml:space="preserve">                           Ec. Anica Aurelia Oana</t>
  </si>
  <si>
    <t xml:space="preserve">                                                      Ec. Anica Aurelia Oana</t>
  </si>
  <si>
    <t xml:space="preserve">                                                            Ec. Anica Aurelia Oana</t>
  </si>
  <si>
    <t xml:space="preserve">                            Ec. Anica Aurelia Oana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</si>
</sst>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3" applyNumberFormat="0" applyFill="0" applyAlignment="0" applyProtection="0"/>
    <xf numFmtId="0" fontId="3" fillId="0" borderId="4" applyNumberFormat="0" applyFill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8" applyNumberFormat="0" applyFill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9" fillId="28" borderId="11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8"/>
  <sheetViews>
    <sheetView tabSelected="1" zoomScalePageLayoutView="0" workbookViewId="0" topLeftCell="A1">
      <selection activeCell="B13" sqref="B13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3.421875" style="0" customWidth="1"/>
    <col min="4" max="4" width="55.57421875" style="0" customWidth="1"/>
  </cols>
  <sheetData>
    <row r="4" spans="1:4" ht="15">
      <c r="A4" s="49" t="s">
        <v>0</v>
      </c>
      <c r="B4" s="49"/>
      <c r="C4" s="49"/>
      <c r="D4" s="49"/>
    </row>
    <row r="5" spans="1:4" ht="15">
      <c r="A5" s="49" t="s">
        <v>1</v>
      </c>
      <c r="B5" s="49"/>
      <c r="C5" s="49"/>
      <c r="D5" s="49"/>
    </row>
    <row r="8" spans="1:4" ht="14.25" customHeight="1">
      <c r="A8" s="55" t="s">
        <v>2</v>
      </c>
      <c r="B8" s="55" t="s">
        <v>3</v>
      </c>
      <c r="C8" s="56" t="s">
        <v>4</v>
      </c>
      <c r="D8" s="56" t="s">
        <v>5</v>
      </c>
    </row>
    <row r="9" spans="1:4" ht="12.75">
      <c r="A9" s="55"/>
      <c r="B9" s="55"/>
      <c r="C9" s="56"/>
      <c r="D9" s="56"/>
    </row>
    <row r="10" spans="1:4" ht="12.75">
      <c r="A10" s="55"/>
      <c r="B10" s="55"/>
      <c r="C10" s="56"/>
      <c r="D10" s="56"/>
    </row>
    <row r="11" spans="1:4" ht="12.75">
      <c r="A11" s="54" t="s">
        <v>6</v>
      </c>
      <c r="B11" s="52">
        <f>SUM(B13:B14)</f>
        <v>0</v>
      </c>
      <c r="C11" s="53"/>
      <c r="D11" s="53"/>
    </row>
    <row r="12" spans="1:4" ht="12.75">
      <c r="A12" s="54"/>
      <c r="B12" s="52"/>
      <c r="C12" s="53"/>
      <c r="D12" s="53"/>
    </row>
    <row r="13" spans="1:4" ht="15">
      <c r="A13" s="1"/>
      <c r="B13" s="20"/>
      <c r="C13" s="15"/>
      <c r="D13" s="15"/>
    </row>
    <row r="14" spans="1:4" ht="15">
      <c r="A14" s="1"/>
      <c r="B14" s="3"/>
      <c r="C14" s="4"/>
      <c r="D14" s="4"/>
    </row>
    <row r="15" spans="1:4" ht="12.75">
      <c r="A15" s="54" t="s">
        <v>7</v>
      </c>
      <c r="B15" s="52">
        <f>SUM(B17:B27)</f>
        <v>12870.83</v>
      </c>
      <c r="C15" s="53"/>
      <c r="D15" s="53"/>
    </row>
    <row r="16" spans="1:4" ht="12.75">
      <c r="A16" s="54"/>
      <c r="B16" s="52"/>
      <c r="C16" s="53"/>
      <c r="D16" s="53"/>
    </row>
    <row r="17" spans="1:4" ht="12.75">
      <c r="A17" s="13"/>
      <c r="B17" s="8">
        <v>3220.33</v>
      </c>
      <c r="C17" s="14" t="s">
        <v>94</v>
      </c>
      <c r="D17" s="15" t="s">
        <v>48</v>
      </c>
    </row>
    <row r="18" spans="1:4" ht="12.75">
      <c r="A18" s="13"/>
      <c r="B18" s="8">
        <v>900</v>
      </c>
      <c r="C18" s="14" t="s">
        <v>95</v>
      </c>
      <c r="D18" s="15" t="s">
        <v>103</v>
      </c>
    </row>
    <row r="19" spans="1:4" ht="12.75">
      <c r="A19" s="13"/>
      <c r="B19" s="8">
        <v>900</v>
      </c>
      <c r="C19" s="14" t="s">
        <v>96</v>
      </c>
      <c r="D19" s="15"/>
    </row>
    <row r="20" spans="1:4" ht="12.75">
      <c r="A20" s="13"/>
      <c r="B20" s="8">
        <v>900</v>
      </c>
      <c r="C20" s="14" t="s">
        <v>97</v>
      </c>
      <c r="D20" s="15"/>
    </row>
    <row r="21" spans="1:4" ht="12.75">
      <c r="A21" s="13"/>
      <c r="B21" s="8">
        <v>900</v>
      </c>
      <c r="C21" s="14" t="s">
        <v>98</v>
      </c>
      <c r="D21" s="15"/>
    </row>
    <row r="22" spans="1:4" ht="12.75">
      <c r="A22" s="13"/>
      <c r="B22" s="8">
        <v>900</v>
      </c>
      <c r="C22" s="14" t="s">
        <v>99</v>
      </c>
      <c r="D22" s="15"/>
    </row>
    <row r="23" spans="1:4" ht="12.75">
      <c r="A23" s="13"/>
      <c r="B23" s="8">
        <v>900</v>
      </c>
      <c r="C23" s="14" t="s">
        <v>100</v>
      </c>
      <c r="D23" s="15"/>
    </row>
    <row r="24" spans="1:4" ht="12.75">
      <c r="A24" s="13"/>
      <c r="B24" s="8">
        <v>900</v>
      </c>
      <c r="C24" s="14" t="s">
        <v>101</v>
      </c>
      <c r="D24" s="15"/>
    </row>
    <row r="25" spans="1:4" ht="12.75">
      <c r="A25" s="13"/>
      <c r="B25" s="8">
        <v>900</v>
      </c>
      <c r="C25" s="14" t="s">
        <v>102</v>
      </c>
      <c r="D25" s="15"/>
    </row>
    <row r="26" spans="1:4" ht="12.75">
      <c r="A26" s="13"/>
      <c r="B26" s="8">
        <v>2450.5</v>
      </c>
      <c r="C26" s="14" t="s">
        <v>94</v>
      </c>
      <c r="D26" s="15" t="s">
        <v>48</v>
      </c>
    </row>
    <row r="27" spans="1:4" ht="12.75">
      <c r="A27" s="13"/>
      <c r="B27" s="8"/>
      <c r="C27" s="14"/>
      <c r="D27" s="15"/>
    </row>
    <row r="28" spans="1:4" ht="14.25" customHeight="1">
      <c r="A28" s="51" t="s">
        <v>8</v>
      </c>
      <c r="B28" s="52">
        <v>0</v>
      </c>
      <c r="C28" s="53"/>
      <c r="D28" s="53"/>
    </row>
    <row r="29" spans="1:4" ht="12.75">
      <c r="A29" s="51"/>
      <c r="B29" s="52"/>
      <c r="C29" s="53"/>
      <c r="D29" s="53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4" t="s">
        <v>9</v>
      </c>
      <c r="B33" s="52">
        <f>B35+B36</f>
        <v>0</v>
      </c>
      <c r="C33" s="53"/>
      <c r="D33" s="53"/>
    </row>
    <row r="34" spans="1:4" ht="12.75">
      <c r="A34" s="54"/>
      <c r="B34" s="52"/>
      <c r="C34" s="53"/>
      <c r="D34" s="53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5">
      <c r="A39" s="9" t="s">
        <v>10</v>
      </c>
      <c r="B39" s="2">
        <f>B11+B15+B28+B33</f>
        <v>12870.83</v>
      </c>
      <c r="C39" s="9"/>
      <c r="D39" s="9"/>
    </row>
    <row r="40" ht="12.75">
      <c r="B40" s="10"/>
    </row>
    <row r="41" ht="12.75">
      <c r="B41" s="10"/>
    </row>
    <row r="42" spans="1:4" ht="15">
      <c r="A42" s="11" t="s">
        <v>11</v>
      </c>
      <c r="B42" s="10"/>
      <c r="C42" s="49" t="s">
        <v>12</v>
      </c>
      <c r="D42" s="49"/>
    </row>
    <row r="43" spans="1:4" ht="15">
      <c r="A43" s="12" t="s">
        <v>89</v>
      </c>
      <c r="B43" s="10"/>
      <c r="C43" s="50" t="s">
        <v>46</v>
      </c>
      <c r="D43" s="50"/>
    </row>
    <row r="44" ht="12.75">
      <c r="B44" s="10"/>
    </row>
    <row r="45" ht="12.75">
      <c r="B45" s="10"/>
    </row>
    <row r="46" ht="12.75">
      <c r="B46" s="10"/>
    </row>
    <row r="47" spans="2:4" ht="15">
      <c r="B47" s="10"/>
      <c r="C47" s="49" t="s">
        <v>13</v>
      </c>
      <c r="D47" s="49"/>
    </row>
    <row r="48" spans="2:4" ht="15">
      <c r="B48" s="10"/>
      <c r="C48" s="49" t="s">
        <v>14</v>
      </c>
      <c r="D48" s="49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33:C34"/>
    <mergeCell ref="D33:D34"/>
    <mergeCell ref="A11:A12"/>
    <mergeCell ref="B11:B12"/>
    <mergeCell ref="C11:C12"/>
    <mergeCell ref="D11:D12"/>
    <mergeCell ref="A15:A16"/>
    <mergeCell ref="B15:B16"/>
    <mergeCell ref="C15:C16"/>
    <mergeCell ref="D15:D16"/>
    <mergeCell ref="C42:D42"/>
    <mergeCell ref="C43:D43"/>
    <mergeCell ref="C47:D47"/>
    <mergeCell ref="C48:D48"/>
    <mergeCell ref="A28:A29"/>
    <mergeCell ref="B28:B29"/>
    <mergeCell ref="C28:C29"/>
    <mergeCell ref="D28:D29"/>
    <mergeCell ref="A33:A34"/>
    <mergeCell ref="B33:B3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">
      <selection activeCell="C37" sqref="C37:D37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28.7109375" style="0" customWidth="1"/>
    <col min="4" max="4" width="54.8515625" style="0" customWidth="1"/>
  </cols>
  <sheetData>
    <row r="4" spans="1:4" ht="15">
      <c r="A4" s="49" t="s">
        <v>0</v>
      </c>
      <c r="B4" s="49"/>
      <c r="C4" s="49"/>
      <c r="D4" s="49"/>
    </row>
    <row r="5" spans="1:4" ht="15">
      <c r="A5" s="49" t="s">
        <v>1</v>
      </c>
      <c r="B5" s="49"/>
      <c r="C5" s="49"/>
      <c r="D5" s="49"/>
    </row>
    <row r="9" spans="1:4" ht="14.25" customHeight="1">
      <c r="A9" s="55" t="s">
        <v>2</v>
      </c>
      <c r="B9" s="55" t="s">
        <v>3</v>
      </c>
      <c r="C9" s="56" t="s">
        <v>4</v>
      </c>
      <c r="D9" s="56" t="s">
        <v>5</v>
      </c>
    </row>
    <row r="10" spans="1:4" ht="12.75">
      <c r="A10" s="55"/>
      <c r="B10" s="55"/>
      <c r="C10" s="56"/>
      <c r="D10" s="56"/>
    </row>
    <row r="11" spans="1:4" ht="12.75">
      <c r="A11" s="55"/>
      <c r="B11" s="55"/>
      <c r="C11" s="56"/>
      <c r="D11" s="56"/>
    </row>
    <row r="12" spans="1:4" ht="12.75">
      <c r="A12" s="54" t="s">
        <v>6</v>
      </c>
      <c r="B12" s="52">
        <f>B14</f>
        <v>6400</v>
      </c>
      <c r="C12" s="53"/>
      <c r="D12" s="53"/>
    </row>
    <row r="13" spans="1:4" ht="12.75">
      <c r="A13" s="54"/>
      <c r="B13" s="52"/>
      <c r="C13" s="53"/>
      <c r="D13" s="53"/>
    </row>
    <row r="14" spans="1:4" ht="12.75">
      <c r="A14" s="5"/>
      <c r="B14" s="6">
        <v>6400</v>
      </c>
      <c r="C14" s="29" t="s">
        <v>42</v>
      </c>
      <c r="D14" s="5" t="s">
        <v>83</v>
      </c>
    </row>
    <row r="15" spans="1:4" ht="12.75">
      <c r="A15" s="5"/>
      <c r="B15" s="6"/>
      <c r="C15" s="5"/>
      <c r="D15" s="5"/>
    </row>
    <row r="16" spans="1:4" ht="12.75">
      <c r="A16" s="54" t="s">
        <v>7</v>
      </c>
      <c r="B16" s="52">
        <f>SUM(B18:B21)</f>
        <v>1937.1</v>
      </c>
      <c r="C16" s="53"/>
      <c r="D16" s="53"/>
    </row>
    <row r="17" spans="1:4" ht="12.75">
      <c r="A17" s="54"/>
      <c r="B17" s="52"/>
      <c r="C17" s="53"/>
      <c r="D17" s="53"/>
    </row>
    <row r="18" spans="1:4" ht="15">
      <c r="A18" s="7"/>
      <c r="B18" s="30">
        <v>1818.86</v>
      </c>
      <c r="C18" s="28" t="s">
        <v>104</v>
      </c>
      <c r="D18" s="15" t="s">
        <v>57</v>
      </c>
    </row>
    <row r="19" spans="1:4" ht="15">
      <c r="A19" s="7"/>
      <c r="B19" s="30">
        <v>118.24</v>
      </c>
      <c r="C19" s="28" t="s">
        <v>105</v>
      </c>
      <c r="D19" s="15" t="s">
        <v>48</v>
      </c>
    </row>
    <row r="20" spans="1:4" ht="15">
      <c r="A20" s="7"/>
      <c r="B20" s="30"/>
      <c r="C20" s="28"/>
      <c r="D20" s="28"/>
    </row>
    <row r="21" spans="1:4" ht="15">
      <c r="A21" s="7"/>
      <c r="B21" s="30"/>
      <c r="C21" s="28"/>
      <c r="D21" s="28"/>
    </row>
    <row r="22" spans="1:4" ht="14.25" customHeight="1">
      <c r="A22" s="51" t="s">
        <v>8</v>
      </c>
      <c r="B22" s="52">
        <v>0</v>
      </c>
      <c r="C22" s="53"/>
      <c r="D22" s="53"/>
    </row>
    <row r="23" spans="1:4" ht="12.75">
      <c r="A23" s="51"/>
      <c r="B23" s="52"/>
      <c r="C23" s="53"/>
      <c r="D23" s="53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4" t="s">
        <v>9</v>
      </c>
      <c r="B27" s="52">
        <f>B29+B30</f>
        <v>0</v>
      </c>
      <c r="C27" s="53"/>
      <c r="D27" s="53"/>
    </row>
    <row r="28" spans="1:4" ht="12.75">
      <c r="A28" s="54"/>
      <c r="B28" s="52"/>
      <c r="C28" s="53"/>
      <c r="D28" s="53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B12+B16+B22+B27</f>
        <v>8337.1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9" t="s">
        <v>12</v>
      </c>
      <c r="D36" s="49"/>
    </row>
    <row r="37" spans="1:4" ht="15">
      <c r="A37" s="12" t="s">
        <v>89</v>
      </c>
      <c r="B37" s="10"/>
      <c r="C37" s="50" t="s">
        <v>15</v>
      </c>
      <c r="D37" s="50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9" t="s">
        <v>13</v>
      </c>
      <c r="D41" s="49"/>
    </row>
    <row r="42" spans="2:4" ht="15">
      <c r="B42" s="10"/>
      <c r="C42" s="49" t="s">
        <v>14</v>
      </c>
      <c r="D42" s="49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D72"/>
  <sheetViews>
    <sheetView zoomScalePageLayoutView="0" workbookViewId="0" topLeftCell="A25">
      <selection activeCell="C35" sqref="C35:D35"/>
    </sheetView>
  </sheetViews>
  <sheetFormatPr defaultColWidth="11.28125" defaultRowHeight="12.75"/>
  <cols>
    <col min="1" max="1" width="30.00390625" style="0" customWidth="1"/>
    <col min="2" max="2" width="17.7109375" style="0" customWidth="1"/>
    <col min="3" max="3" width="19.8515625" style="0" customWidth="1"/>
    <col min="4" max="4" width="41.421875" style="0" customWidth="1"/>
  </cols>
  <sheetData>
    <row r="5" spans="1:4" ht="15">
      <c r="A5" s="49" t="s">
        <v>0</v>
      </c>
      <c r="B5" s="49"/>
      <c r="C5" s="49"/>
      <c r="D5" s="49"/>
    </row>
    <row r="6" spans="1:4" ht="15">
      <c r="A6" s="49" t="s">
        <v>1</v>
      </c>
      <c r="B6" s="49"/>
      <c r="C6" s="49"/>
      <c r="D6" s="49"/>
    </row>
    <row r="10" spans="1:4" ht="14.25" customHeight="1">
      <c r="A10" s="56" t="s">
        <v>2</v>
      </c>
      <c r="B10" s="56" t="s">
        <v>3</v>
      </c>
      <c r="C10" s="56" t="s">
        <v>4</v>
      </c>
      <c r="D10" s="56" t="s">
        <v>5</v>
      </c>
    </row>
    <row r="11" spans="1:4" ht="12.75">
      <c r="A11" s="56"/>
      <c r="B11" s="56"/>
      <c r="C11" s="56"/>
      <c r="D11" s="56"/>
    </row>
    <row r="12" spans="1:4" ht="12.75">
      <c r="A12" s="56"/>
      <c r="B12" s="56"/>
      <c r="C12" s="56"/>
      <c r="D12" s="56"/>
    </row>
    <row r="13" spans="1:4" ht="12.75">
      <c r="A13" s="54" t="s">
        <v>6</v>
      </c>
      <c r="B13" s="52">
        <f>SUM(B15:B18)</f>
        <v>10000</v>
      </c>
      <c r="C13" s="53"/>
      <c r="D13" s="53"/>
    </row>
    <row r="14" spans="1:4" ht="12.75">
      <c r="A14" s="54"/>
      <c r="B14" s="52"/>
      <c r="C14" s="53"/>
      <c r="D14" s="53"/>
    </row>
    <row r="15" spans="1:4" ht="12.75">
      <c r="A15" s="5"/>
      <c r="B15" s="6">
        <v>10000</v>
      </c>
      <c r="C15" s="29" t="s">
        <v>42</v>
      </c>
      <c r="D15" s="29" t="s">
        <v>83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4" t="s">
        <v>7</v>
      </c>
      <c r="B19" s="52">
        <f>SUM(B21:B22)</f>
        <v>0</v>
      </c>
      <c r="C19" s="53"/>
      <c r="D19" s="53"/>
    </row>
    <row r="20" spans="1:4" ht="12.75">
      <c r="A20" s="54"/>
      <c r="B20" s="52"/>
      <c r="C20" s="53"/>
      <c r="D20" s="53"/>
    </row>
    <row r="21" spans="1:4" ht="15">
      <c r="A21" s="1"/>
      <c r="B21" s="20"/>
      <c r="C21" s="15"/>
      <c r="D21" s="15"/>
    </row>
    <row r="22" spans="1:4" ht="15">
      <c r="A22" s="1"/>
      <c r="B22" s="20"/>
      <c r="C22" s="15"/>
      <c r="D22" s="15"/>
    </row>
    <row r="23" spans="1:4" ht="14.25" customHeight="1">
      <c r="A23" s="51" t="s">
        <v>8</v>
      </c>
      <c r="B23" s="52">
        <v>0</v>
      </c>
      <c r="C23" s="53"/>
      <c r="D23" s="53"/>
    </row>
    <row r="24" spans="1:4" ht="12.75">
      <c r="A24" s="51"/>
      <c r="B24" s="52"/>
      <c r="C24" s="53"/>
      <c r="D24" s="53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4" t="s">
        <v>9</v>
      </c>
      <c r="B27" s="52">
        <v>0</v>
      </c>
      <c r="C27" s="53"/>
      <c r="D27" s="53"/>
    </row>
    <row r="28" spans="1:4" ht="12.75">
      <c r="A28" s="54"/>
      <c r="B28" s="52"/>
      <c r="C28" s="53"/>
      <c r="D28" s="53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B19+B13</f>
        <v>10000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9" t="s">
        <v>12</v>
      </c>
      <c r="D34" s="49"/>
    </row>
    <row r="35" spans="1:4" ht="15">
      <c r="A35" s="12" t="s">
        <v>92</v>
      </c>
      <c r="B35" s="10"/>
      <c r="C35" s="50" t="s">
        <v>175</v>
      </c>
      <c r="D35" s="50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9" t="s">
        <v>13</v>
      </c>
      <c r="D39" s="49"/>
    </row>
    <row r="40" spans="2:4" ht="15">
      <c r="B40" s="10"/>
      <c r="C40" s="49" t="s">
        <v>14</v>
      </c>
      <c r="D40" s="49"/>
    </row>
    <row r="41" spans="2:4" ht="15">
      <c r="B41" s="10"/>
      <c r="C41" s="31"/>
      <c r="D41" s="31"/>
    </row>
    <row r="42" spans="2:4" ht="15">
      <c r="B42" s="40"/>
      <c r="C42" s="31"/>
      <c r="D42" s="31"/>
    </row>
    <row r="43" spans="2:4" ht="15">
      <c r="B43" s="37"/>
      <c r="C43" s="42"/>
      <c r="D43" s="31"/>
    </row>
    <row r="44" spans="1:4" ht="12.75">
      <c r="A44" s="10"/>
      <c r="B44" s="37"/>
      <c r="C44" s="43"/>
      <c r="D44" s="42"/>
    </row>
    <row r="45" spans="1:4" ht="12.75">
      <c r="A45" s="10"/>
      <c r="B45" s="37"/>
      <c r="C45" s="43"/>
      <c r="D45" s="42"/>
    </row>
    <row r="46" spans="1:4" ht="12.75">
      <c r="A46" s="10"/>
      <c r="B46" s="25"/>
      <c r="C46" s="10"/>
      <c r="D46" s="33"/>
    </row>
    <row r="47" spans="1:3" ht="12.75">
      <c r="A47" s="10"/>
      <c r="B47" s="25"/>
      <c r="C47" s="10"/>
    </row>
    <row r="48" spans="1:3" ht="12.75">
      <c r="A48" s="38"/>
      <c r="B48" s="25"/>
      <c r="C48" s="10"/>
    </row>
    <row r="49" spans="1:3" ht="12.75">
      <c r="A49" s="10"/>
      <c r="B49" s="25"/>
      <c r="C49" s="44"/>
    </row>
    <row r="50" spans="1:3" ht="12.75">
      <c r="A50" s="38"/>
      <c r="B50" s="41"/>
      <c r="C50" s="38"/>
    </row>
    <row r="51" spans="1:3" ht="12.75">
      <c r="A51" s="10"/>
      <c r="B51" s="25"/>
      <c r="C51" s="10"/>
    </row>
    <row r="52" spans="1:3" ht="12.75">
      <c r="A52" s="39"/>
      <c r="B52" s="25"/>
      <c r="C52" s="10"/>
    </row>
    <row r="53" spans="1:3" ht="12.75">
      <c r="A53" s="10"/>
      <c r="B53" s="25"/>
      <c r="C53" s="10"/>
    </row>
    <row r="54" spans="1:3" ht="12.75">
      <c r="A54" s="39"/>
      <c r="B54" s="34"/>
      <c r="C54" s="39"/>
    </row>
    <row r="55" spans="1:3" ht="12.75">
      <c r="A55" s="33"/>
      <c r="B55" s="25"/>
      <c r="C55" s="10"/>
    </row>
    <row r="56" spans="1:3" ht="12.75">
      <c r="A56" s="33"/>
      <c r="B56" s="25"/>
      <c r="C56" s="39"/>
    </row>
    <row r="57" spans="1:3" ht="12.75">
      <c r="A57" s="33"/>
      <c r="B57" s="25"/>
      <c r="C57" s="10"/>
    </row>
    <row r="58" spans="1:3" ht="12.75">
      <c r="A58" s="33"/>
      <c r="B58" s="34"/>
      <c r="C58" s="33"/>
    </row>
    <row r="59" spans="1:3" ht="12.75">
      <c r="A59" s="33"/>
      <c r="B59" s="35"/>
      <c r="C59" s="33"/>
    </row>
    <row r="60" spans="1:3" ht="12.75">
      <c r="A60" s="33"/>
      <c r="B60" s="34"/>
      <c r="C60" s="33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spans="2:3" ht="12.75">
      <c r="B65" s="25"/>
      <c r="C65" s="33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spans="2:3" ht="12.75">
      <c r="B70" s="25"/>
      <c r="C70" s="33"/>
    </row>
    <row r="71" spans="2:3" ht="12.75">
      <c r="B71" s="25"/>
      <c r="C71" s="33"/>
    </row>
    <row r="72" ht="12.75">
      <c r="B72" s="25"/>
    </row>
  </sheetData>
  <sheetProtection selectLockedCells="1" selectUnlockedCells="1"/>
  <mergeCells count="26"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  <mergeCell ref="C27:C28"/>
    <mergeCell ref="D27:D28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159"/>
  <sheetViews>
    <sheetView zoomScalePageLayoutView="0" workbookViewId="0" topLeftCell="A82">
      <selection activeCell="C154" sqref="C154:D154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33.57421875" style="0" customWidth="1"/>
    <col min="4" max="4" width="54.8515625" style="0" customWidth="1"/>
  </cols>
  <sheetData>
    <row r="4" spans="1:4" ht="15">
      <c r="A4" s="49" t="s">
        <v>0</v>
      </c>
      <c r="B4" s="49"/>
      <c r="C4" s="49"/>
      <c r="D4" s="49"/>
    </row>
    <row r="5" spans="1:4" ht="15">
      <c r="A5" s="49" t="s">
        <v>1</v>
      </c>
      <c r="B5" s="49"/>
      <c r="C5" s="49"/>
      <c r="D5" s="49"/>
    </row>
    <row r="8" spans="1:4" ht="12.75" customHeight="1">
      <c r="A8" s="55" t="s">
        <v>2</v>
      </c>
      <c r="B8" s="55" t="s">
        <v>3</v>
      </c>
      <c r="C8" s="56" t="s">
        <v>4</v>
      </c>
      <c r="D8" s="56" t="s">
        <v>5</v>
      </c>
    </row>
    <row r="9" spans="1:4" ht="12.75">
      <c r="A9" s="55"/>
      <c r="B9" s="55"/>
      <c r="C9" s="56"/>
      <c r="D9" s="56"/>
    </row>
    <row r="10" spans="1:4" ht="12.75">
      <c r="A10" s="55"/>
      <c r="B10" s="55"/>
      <c r="C10" s="56"/>
      <c r="D10" s="56"/>
    </row>
    <row r="11" spans="1:4" ht="15.75" customHeight="1">
      <c r="A11" s="54" t="s">
        <v>6</v>
      </c>
      <c r="B11" s="52">
        <f>B13</f>
        <v>5604.85</v>
      </c>
      <c r="C11" s="53"/>
      <c r="D11" s="53"/>
    </row>
    <row r="12" spans="1:4" ht="12.75">
      <c r="A12" s="54"/>
      <c r="B12" s="52"/>
      <c r="C12" s="53"/>
      <c r="D12" s="53"/>
    </row>
    <row r="13" spans="1:4" ht="12.75">
      <c r="A13" s="5"/>
      <c r="B13" s="6">
        <v>5604.85</v>
      </c>
      <c r="C13" s="29" t="s">
        <v>42</v>
      </c>
      <c r="D13" s="29" t="s">
        <v>83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4" t="s">
        <v>7</v>
      </c>
      <c r="B16" s="52">
        <f>SUM(B18:B138)</f>
        <v>1429669.77</v>
      </c>
      <c r="C16" s="53"/>
      <c r="D16" s="53"/>
    </row>
    <row r="17" spans="1:4" ht="12.75">
      <c r="A17" s="54"/>
      <c r="B17" s="52"/>
      <c r="C17" s="53"/>
      <c r="D17" s="53"/>
    </row>
    <row r="18" spans="1:4" ht="15">
      <c r="A18" s="7"/>
      <c r="B18" s="24">
        <v>1691.88</v>
      </c>
      <c r="C18" s="27" t="s">
        <v>106</v>
      </c>
      <c r="D18" s="15" t="s">
        <v>48</v>
      </c>
    </row>
    <row r="19" spans="1:4" ht="15">
      <c r="A19" s="7"/>
      <c r="B19" s="24">
        <v>857.16</v>
      </c>
      <c r="C19" s="27" t="s">
        <v>107</v>
      </c>
      <c r="D19" s="15" t="s">
        <v>48</v>
      </c>
    </row>
    <row r="20" spans="1:4" ht="15">
      <c r="A20" s="7"/>
      <c r="B20" s="24">
        <v>2572.64</v>
      </c>
      <c r="C20" s="27" t="s">
        <v>108</v>
      </c>
      <c r="D20" s="15" t="s">
        <v>48</v>
      </c>
    </row>
    <row r="21" spans="1:4" ht="15">
      <c r="A21" s="7"/>
      <c r="B21" s="24">
        <v>300</v>
      </c>
      <c r="C21" s="27" t="s">
        <v>45</v>
      </c>
      <c r="D21" s="15" t="s">
        <v>48</v>
      </c>
    </row>
    <row r="22" spans="1:4" ht="15">
      <c r="A22" s="7"/>
      <c r="B22" s="24">
        <v>1896</v>
      </c>
      <c r="C22" s="27" t="s">
        <v>49</v>
      </c>
      <c r="D22" s="15" t="s">
        <v>48</v>
      </c>
    </row>
    <row r="23" spans="1:4" ht="15">
      <c r="A23" s="7"/>
      <c r="B23" s="24">
        <v>1086.47</v>
      </c>
      <c r="C23" s="27" t="s">
        <v>109</v>
      </c>
      <c r="D23" s="15" t="s">
        <v>48</v>
      </c>
    </row>
    <row r="24" spans="1:4" ht="15">
      <c r="A24" s="7"/>
      <c r="B24" s="24">
        <v>605</v>
      </c>
      <c r="C24" s="27" t="s">
        <v>73</v>
      </c>
      <c r="D24" s="15" t="s">
        <v>48</v>
      </c>
    </row>
    <row r="25" spans="1:4" ht="15">
      <c r="A25" s="7"/>
      <c r="B25" s="24">
        <v>6426</v>
      </c>
      <c r="C25" s="27" t="s">
        <v>110</v>
      </c>
      <c r="D25" s="15" t="s">
        <v>48</v>
      </c>
    </row>
    <row r="26" spans="1:4" ht="15">
      <c r="A26" s="7"/>
      <c r="B26" s="24">
        <v>27977.12</v>
      </c>
      <c r="C26" s="27" t="s">
        <v>111</v>
      </c>
      <c r="D26" s="15" t="s">
        <v>48</v>
      </c>
    </row>
    <row r="27" spans="1:4" ht="15">
      <c r="A27" s="7"/>
      <c r="B27" s="24">
        <v>1429.93</v>
      </c>
      <c r="C27" s="27" t="s">
        <v>55</v>
      </c>
      <c r="D27" s="15" t="s">
        <v>48</v>
      </c>
    </row>
    <row r="28" spans="1:4" ht="15">
      <c r="A28" s="7"/>
      <c r="B28" s="24">
        <v>169.68</v>
      </c>
      <c r="C28" s="27" t="s">
        <v>18</v>
      </c>
      <c r="D28" s="15" t="s">
        <v>48</v>
      </c>
    </row>
    <row r="29" spans="1:4" ht="15">
      <c r="A29" s="7"/>
      <c r="B29" s="24">
        <v>210.63</v>
      </c>
      <c r="C29" s="27" t="s">
        <v>112</v>
      </c>
      <c r="D29" s="15" t="s">
        <v>48</v>
      </c>
    </row>
    <row r="30" spans="1:4" ht="15">
      <c r="A30" s="7"/>
      <c r="B30" s="24">
        <v>318.57</v>
      </c>
      <c r="C30" s="27" t="s">
        <v>113</v>
      </c>
      <c r="D30" s="15" t="s">
        <v>48</v>
      </c>
    </row>
    <row r="31" spans="1:4" ht="15">
      <c r="A31" s="7"/>
      <c r="B31" s="24">
        <v>6325.88</v>
      </c>
      <c r="C31" s="27" t="s">
        <v>50</v>
      </c>
      <c r="D31" s="15" t="s">
        <v>48</v>
      </c>
    </row>
    <row r="32" spans="1:4" ht="15">
      <c r="A32" s="7"/>
      <c r="B32" s="24">
        <v>1627.92</v>
      </c>
      <c r="C32" s="27" t="s">
        <v>72</v>
      </c>
      <c r="D32" s="15" t="s">
        <v>48</v>
      </c>
    </row>
    <row r="33" spans="1:4" ht="15">
      <c r="A33" s="7"/>
      <c r="B33" s="24">
        <v>3000</v>
      </c>
      <c r="C33" s="27" t="s">
        <v>114</v>
      </c>
      <c r="D33" s="15" t="s">
        <v>48</v>
      </c>
    </row>
    <row r="34" spans="1:4" ht="15">
      <c r="A34" s="7"/>
      <c r="B34" s="24">
        <v>142.8</v>
      </c>
      <c r="C34" s="27" t="s">
        <v>115</v>
      </c>
      <c r="D34" s="15" t="s">
        <v>48</v>
      </c>
    </row>
    <row r="35" spans="1:4" ht="15">
      <c r="A35" s="7"/>
      <c r="B35" s="24">
        <v>444</v>
      </c>
      <c r="C35" s="27" t="s">
        <v>116</v>
      </c>
      <c r="D35" s="15" t="s">
        <v>48</v>
      </c>
    </row>
    <row r="36" spans="1:4" ht="15">
      <c r="A36" s="7"/>
      <c r="B36" s="24">
        <v>4391.99</v>
      </c>
      <c r="C36" s="27" t="s">
        <v>20</v>
      </c>
      <c r="D36" s="15" t="s">
        <v>48</v>
      </c>
    </row>
    <row r="37" spans="1:4" ht="15">
      <c r="A37" s="7"/>
      <c r="B37" s="24">
        <v>2082.5</v>
      </c>
      <c r="C37" s="27" t="s">
        <v>117</v>
      </c>
      <c r="D37" s="15" t="s">
        <v>48</v>
      </c>
    </row>
    <row r="38" spans="1:4" ht="15">
      <c r="A38" s="7"/>
      <c r="B38" s="24">
        <v>428.4</v>
      </c>
      <c r="C38" s="27" t="s">
        <v>118</v>
      </c>
      <c r="D38" s="15" t="s">
        <v>48</v>
      </c>
    </row>
    <row r="39" spans="1:4" ht="15">
      <c r="A39" s="7"/>
      <c r="B39" s="24">
        <v>1308.93</v>
      </c>
      <c r="C39" s="27" t="s">
        <v>119</v>
      </c>
      <c r="D39" s="15" t="s">
        <v>48</v>
      </c>
    </row>
    <row r="40" spans="1:4" ht="15">
      <c r="A40" s="7"/>
      <c r="B40" s="24">
        <v>1641.01</v>
      </c>
      <c r="C40" s="27" t="s">
        <v>120</v>
      </c>
      <c r="D40" s="15" t="s">
        <v>48</v>
      </c>
    </row>
    <row r="41" spans="1:4" ht="15">
      <c r="A41" s="7"/>
      <c r="B41" s="24">
        <v>8102.79</v>
      </c>
      <c r="C41" s="27" t="s">
        <v>121</v>
      </c>
      <c r="D41" s="15" t="s">
        <v>48</v>
      </c>
    </row>
    <row r="42" spans="1:4" ht="15">
      <c r="A42" s="7"/>
      <c r="B42" s="24">
        <v>497.42</v>
      </c>
      <c r="C42" s="27" t="s">
        <v>122</v>
      </c>
      <c r="D42" s="15" t="s">
        <v>48</v>
      </c>
    </row>
    <row r="43" spans="1:4" ht="15">
      <c r="A43" s="7"/>
      <c r="B43" s="24">
        <v>3534.63</v>
      </c>
      <c r="C43" s="27" t="s">
        <v>123</v>
      </c>
      <c r="D43" s="15" t="s">
        <v>48</v>
      </c>
    </row>
    <row r="44" spans="1:4" ht="15">
      <c r="A44" s="7"/>
      <c r="B44" s="24">
        <v>108</v>
      </c>
      <c r="C44" s="27" t="s">
        <v>124</v>
      </c>
      <c r="D44" s="15" t="s">
        <v>48</v>
      </c>
    </row>
    <row r="45" spans="1:4" ht="15">
      <c r="A45" s="7"/>
      <c r="B45" s="24">
        <v>1937.32</v>
      </c>
      <c r="C45" s="27" t="s">
        <v>51</v>
      </c>
      <c r="D45" s="15" t="s">
        <v>48</v>
      </c>
    </row>
    <row r="46" spans="1:4" ht="15">
      <c r="A46" s="7"/>
      <c r="B46" s="24">
        <v>3500</v>
      </c>
      <c r="C46" s="27" t="s">
        <v>74</v>
      </c>
      <c r="D46" s="15" t="s">
        <v>48</v>
      </c>
    </row>
    <row r="47" spans="1:4" ht="15">
      <c r="A47" s="7"/>
      <c r="B47" s="24">
        <v>3301</v>
      </c>
      <c r="C47" s="27" t="s">
        <v>67</v>
      </c>
      <c r="D47" s="15" t="s">
        <v>48</v>
      </c>
    </row>
    <row r="48" spans="1:4" ht="15">
      <c r="A48" s="7"/>
      <c r="B48" s="24">
        <v>7887.32</v>
      </c>
      <c r="C48" s="27" t="s">
        <v>52</v>
      </c>
      <c r="D48" s="15" t="s">
        <v>48</v>
      </c>
    </row>
    <row r="49" spans="1:4" ht="15">
      <c r="A49" s="7"/>
      <c r="B49" s="24">
        <v>11102.83</v>
      </c>
      <c r="C49" s="27" t="s">
        <v>53</v>
      </c>
      <c r="D49" s="15" t="s">
        <v>48</v>
      </c>
    </row>
    <row r="50" spans="1:4" ht="15">
      <c r="A50" s="7"/>
      <c r="B50" s="24">
        <v>5950</v>
      </c>
      <c r="C50" s="27" t="s">
        <v>17</v>
      </c>
      <c r="D50" s="15" t="s">
        <v>48</v>
      </c>
    </row>
    <row r="51" spans="1:4" ht="15">
      <c r="A51" s="7"/>
      <c r="B51" s="24">
        <v>3268.93</v>
      </c>
      <c r="C51" s="27" t="s">
        <v>125</v>
      </c>
      <c r="D51" s="15" t="s">
        <v>48</v>
      </c>
    </row>
    <row r="52" spans="1:4" ht="15">
      <c r="A52" s="7"/>
      <c r="B52" s="24">
        <v>12802.32</v>
      </c>
      <c r="C52" s="27" t="s">
        <v>111</v>
      </c>
      <c r="D52" s="15" t="s">
        <v>19</v>
      </c>
    </row>
    <row r="53" spans="1:4" ht="15">
      <c r="A53" s="7"/>
      <c r="B53" s="24">
        <v>1290</v>
      </c>
      <c r="C53" s="27" t="s">
        <v>18</v>
      </c>
      <c r="D53" s="15" t="s">
        <v>19</v>
      </c>
    </row>
    <row r="54" spans="1:4" ht="15">
      <c r="A54" s="7"/>
      <c r="B54" s="24">
        <v>1218.38</v>
      </c>
      <c r="C54" s="27" t="s">
        <v>126</v>
      </c>
      <c r="D54" s="15" t="s">
        <v>19</v>
      </c>
    </row>
    <row r="55" spans="1:4" ht="15">
      <c r="A55" s="7"/>
      <c r="B55" s="24">
        <v>1166.2</v>
      </c>
      <c r="C55" s="27" t="s">
        <v>127</v>
      </c>
      <c r="D55" s="15" t="s">
        <v>19</v>
      </c>
    </row>
    <row r="56" spans="1:4" ht="15">
      <c r="A56" s="7"/>
      <c r="B56" s="24">
        <v>535.5</v>
      </c>
      <c r="C56" s="27" t="s">
        <v>75</v>
      </c>
      <c r="D56" s="15" t="s">
        <v>19</v>
      </c>
    </row>
    <row r="57" spans="1:4" ht="15">
      <c r="A57" s="7"/>
      <c r="B57" s="24">
        <v>729.45</v>
      </c>
      <c r="C57" s="27" t="s">
        <v>21</v>
      </c>
      <c r="D57" s="15" t="s">
        <v>44</v>
      </c>
    </row>
    <row r="58" spans="1:4" ht="15">
      <c r="A58" s="7"/>
      <c r="B58" s="24">
        <v>3507.54</v>
      </c>
      <c r="C58" s="27" t="s">
        <v>21</v>
      </c>
      <c r="D58" s="15" t="s">
        <v>44</v>
      </c>
    </row>
    <row r="59" spans="1:4" ht="15">
      <c r="A59" s="7"/>
      <c r="B59" s="24">
        <v>20204.22</v>
      </c>
      <c r="C59" s="27" t="s">
        <v>76</v>
      </c>
      <c r="D59" s="15" t="s">
        <v>44</v>
      </c>
    </row>
    <row r="60" spans="1:4" ht="15">
      <c r="A60" s="7"/>
      <c r="B60" s="24">
        <v>551.22</v>
      </c>
      <c r="C60" s="27" t="s">
        <v>22</v>
      </c>
      <c r="D60" s="15" t="s">
        <v>44</v>
      </c>
    </row>
    <row r="61" spans="1:4" ht="15">
      <c r="A61" s="7"/>
      <c r="B61" s="24">
        <v>2565.94</v>
      </c>
      <c r="C61" s="27" t="s">
        <v>77</v>
      </c>
      <c r="D61" s="15" t="s">
        <v>44</v>
      </c>
    </row>
    <row r="62" spans="1:4" ht="15">
      <c r="A62" s="7"/>
      <c r="B62" s="24">
        <v>13500.83</v>
      </c>
      <c r="C62" s="27" t="s">
        <v>23</v>
      </c>
      <c r="D62" s="15" t="s">
        <v>54</v>
      </c>
    </row>
    <row r="63" spans="1:4" ht="15">
      <c r="A63" s="7"/>
      <c r="B63" s="24">
        <v>3147</v>
      </c>
      <c r="C63" s="27" t="s">
        <v>79</v>
      </c>
      <c r="D63" s="15" t="s">
        <v>24</v>
      </c>
    </row>
    <row r="64" spans="1:4" ht="15">
      <c r="A64" s="7"/>
      <c r="B64" s="24">
        <v>62116.92</v>
      </c>
      <c r="C64" s="27" t="s">
        <v>128</v>
      </c>
      <c r="D64" s="15" t="s">
        <v>26</v>
      </c>
    </row>
    <row r="65" spans="1:4" ht="15">
      <c r="A65" s="7"/>
      <c r="B65" s="30">
        <v>54095.34</v>
      </c>
      <c r="C65" s="27" t="s">
        <v>129</v>
      </c>
      <c r="D65" s="15" t="s">
        <v>26</v>
      </c>
    </row>
    <row r="66" spans="1:4" ht="15">
      <c r="A66" s="7"/>
      <c r="B66" s="24">
        <v>57876.94</v>
      </c>
      <c r="C66" s="27" t="s">
        <v>69</v>
      </c>
      <c r="D66" s="15" t="s">
        <v>26</v>
      </c>
    </row>
    <row r="67" spans="1:4" ht="15">
      <c r="A67" s="7"/>
      <c r="B67" s="24">
        <v>43953.52</v>
      </c>
      <c r="C67" s="27" t="s">
        <v>130</v>
      </c>
      <c r="D67" s="15" t="s">
        <v>26</v>
      </c>
    </row>
    <row r="68" spans="1:4" ht="15">
      <c r="A68" s="7"/>
      <c r="B68" s="24">
        <v>64366.6</v>
      </c>
      <c r="C68" s="27" t="s">
        <v>70</v>
      </c>
      <c r="D68" s="15" t="s">
        <v>26</v>
      </c>
    </row>
    <row r="69" spans="1:4" ht="15">
      <c r="A69" s="7"/>
      <c r="B69" s="24">
        <v>8466.03</v>
      </c>
      <c r="C69" s="27" t="s">
        <v>131</v>
      </c>
      <c r="D69" s="15" t="s">
        <v>26</v>
      </c>
    </row>
    <row r="70" spans="1:4" ht="15">
      <c r="A70" s="7"/>
      <c r="B70" s="24">
        <v>64210.12</v>
      </c>
      <c r="C70" s="27" t="s">
        <v>56</v>
      </c>
      <c r="D70" s="15" t="s">
        <v>26</v>
      </c>
    </row>
    <row r="71" spans="1:4" ht="15">
      <c r="A71" s="7"/>
      <c r="B71" s="24">
        <v>73670.92</v>
      </c>
      <c r="C71" s="27" t="s">
        <v>132</v>
      </c>
      <c r="D71" s="15" t="s">
        <v>26</v>
      </c>
    </row>
    <row r="72" spans="1:4" ht="15">
      <c r="A72" s="7"/>
      <c r="B72" s="24">
        <v>155437.8</v>
      </c>
      <c r="C72" s="27" t="s">
        <v>133</v>
      </c>
      <c r="D72" s="15" t="s">
        <v>57</v>
      </c>
    </row>
    <row r="73" spans="1:4" ht="15">
      <c r="A73" s="7"/>
      <c r="B73" s="24">
        <v>5712</v>
      </c>
      <c r="C73" s="27" t="s">
        <v>50</v>
      </c>
      <c r="D73" s="15" t="s">
        <v>57</v>
      </c>
    </row>
    <row r="74" spans="1:4" ht="15">
      <c r="A74" s="7"/>
      <c r="B74" s="24">
        <v>397.58</v>
      </c>
      <c r="C74" s="27" t="s">
        <v>68</v>
      </c>
      <c r="D74" s="15" t="s">
        <v>57</v>
      </c>
    </row>
    <row r="75" spans="1:4" ht="15">
      <c r="A75" s="7"/>
      <c r="B75" s="24">
        <v>3291.47</v>
      </c>
      <c r="C75" s="27" t="s">
        <v>134</v>
      </c>
      <c r="D75" s="15" t="s">
        <v>57</v>
      </c>
    </row>
    <row r="76" spans="1:4" ht="15">
      <c r="A76" s="7"/>
      <c r="B76" s="24">
        <v>26196</v>
      </c>
      <c r="C76" s="27" t="s">
        <v>136</v>
      </c>
      <c r="D76" s="15" t="s">
        <v>135</v>
      </c>
    </row>
    <row r="77" spans="1:4" ht="15">
      <c r="A77" s="7"/>
      <c r="B77" s="24">
        <v>13773.25</v>
      </c>
      <c r="C77" s="27" t="s">
        <v>25</v>
      </c>
      <c r="D77" s="15" t="s">
        <v>27</v>
      </c>
    </row>
    <row r="78" spans="1:4" ht="15">
      <c r="A78" s="7"/>
      <c r="B78" s="24">
        <v>1680</v>
      </c>
      <c r="C78" s="27" t="s">
        <v>87</v>
      </c>
      <c r="D78" s="15" t="s">
        <v>27</v>
      </c>
    </row>
    <row r="79" spans="1:4" ht="15">
      <c r="A79" s="7"/>
      <c r="B79" s="24">
        <v>67291.3</v>
      </c>
      <c r="C79" s="27" t="s">
        <v>71</v>
      </c>
      <c r="D79" s="15" t="s">
        <v>27</v>
      </c>
    </row>
    <row r="80" spans="1:4" ht="15">
      <c r="A80" s="7"/>
      <c r="B80" s="24">
        <v>15972</v>
      </c>
      <c r="C80" s="27" t="s">
        <v>28</v>
      </c>
      <c r="D80" s="15" t="s">
        <v>27</v>
      </c>
    </row>
    <row r="81" spans="1:4" ht="15">
      <c r="A81" s="7"/>
      <c r="B81" s="24">
        <v>3055</v>
      </c>
      <c r="C81" s="27" t="s">
        <v>137</v>
      </c>
      <c r="D81" s="15" t="s">
        <v>47</v>
      </c>
    </row>
    <row r="82" spans="1:4" ht="15">
      <c r="A82" s="7"/>
      <c r="B82" s="24">
        <v>740</v>
      </c>
      <c r="C82" s="27" t="s">
        <v>138</v>
      </c>
      <c r="D82" s="15" t="s">
        <v>47</v>
      </c>
    </row>
    <row r="83" spans="1:4" ht="15">
      <c r="A83" s="7"/>
      <c r="B83" s="24">
        <v>661.6</v>
      </c>
      <c r="C83" s="27" t="s">
        <v>58</v>
      </c>
      <c r="D83" s="15" t="s">
        <v>47</v>
      </c>
    </row>
    <row r="84" spans="1:4" ht="15">
      <c r="A84" s="7"/>
      <c r="B84" s="24">
        <v>2238</v>
      </c>
      <c r="C84" s="27" t="s">
        <v>87</v>
      </c>
      <c r="D84" s="15" t="s">
        <v>47</v>
      </c>
    </row>
    <row r="85" spans="1:4" ht="15">
      <c r="A85" s="7"/>
      <c r="B85" s="24">
        <v>295.32</v>
      </c>
      <c r="C85" s="27" t="s">
        <v>139</v>
      </c>
      <c r="D85" s="15" t="s">
        <v>47</v>
      </c>
    </row>
    <row r="86" spans="1:4" ht="15">
      <c r="A86" s="7"/>
      <c r="B86" s="24">
        <v>845</v>
      </c>
      <c r="C86" s="27" t="s">
        <v>140</v>
      </c>
      <c r="D86" s="15" t="s">
        <v>47</v>
      </c>
    </row>
    <row r="87" spans="1:4" ht="15">
      <c r="A87" s="7"/>
      <c r="B87" s="24">
        <v>765.2</v>
      </c>
      <c r="C87" s="27" t="s">
        <v>141</v>
      </c>
      <c r="D87" s="15" t="s">
        <v>47</v>
      </c>
    </row>
    <row r="88" spans="1:4" ht="15">
      <c r="A88" s="7"/>
      <c r="B88" s="24">
        <v>1044</v>
      </c>
      <c r="C88" s="27" t="s">
        <v>142</v>
      </c>
      <c r="D88" s="15" t="s">
        <v>47</v>
      </c>
    </row>
    <row r="89" spans="1:4" ht="15">
      <c r="A89" s="7"/>
      <c r="B89" s="24">
        <v>826</v>
      </c>
      <c r="C89" s="27" t="s">
        <v>51</v>
      </c>
      <c r="D89" s="15" t="s">
        <v>47</v>
      </c>
    </row>
    <row r="90" spans="1:4" ht="15">
      <c r="A90" s="7"/>
      <c r="B90" s="24">
        <v>1050</v>
      </c>
      <c r="C90" s="27" t="s">
        <v>143</v>
      </c>
      <c r="D90" s="15" t="s">
        <v>47</v>
      </c>
    </row>
    <row r="91" spans="1:4" ht="15">
      <c r="A91" s="7"/>
      <c r="B91" s="24">
        <v>1150</v>
      </c>
      <c r="C91" s="27" t="s">
        <v>59</v>
      </c>
      <c r="D91" s="15" t="s">
        <v>47</v>
      </c>
    </row>
    <row r="92" spans="1:4" ht="15">
      <c r="A92" s="7"/>
      <c r="B92" s="24">
        <v>2280</v>
      </c>
      <c r="C92" s="27" t="s">
        <v>144</v>
      </c>
      <c r="D92" s="15" t="s">
        <v>47</v>
      </c>
    </row>
    <row r="93" spans="1:4" ht="15">
      <c r="A93" s="7"/>
      <c r="B93" s="24">
        <v>2476</v>
      </c>
      <c r="C93" s="27" t="s">
        <v>29</v>
      </c>
      <c r="D93" s="15" t="s">
        <v>47</v>
      </c>
    </row>
    <row r="94" spans="1:4" ht="15">
      <c r="A94" s="7"/>
      <c r="B94" s="24">
        <v>460</v>
      </c>
      <c r="C94" s="27" t="s">
        <v>145</v>
      </c>
      <c r="D94" s="15" t="s">
        <v>47</v>
      </c>
    </row>
    <row r="95" spans="1:4" ht="15">
      <c r="A95" s="7"/>
      <c r="B95" s="24">
        <v>2765</v>
      </c>
      <c r="C95" s="27" t="s">
        <v>146</v>
      </c>
      <c r="D95" s="15" t="s">
        <v>47</v>
      </c>
    </row>
    <row r="96" spans="1:4" ht="15">
      <c r="A96" s="7"/>
      <c r="B96" s="24">
        <v>738</v>
      </c>
      <c r="C96" s="27" t="s">
        <v>80</v>
      </c>
      <c r="D96" s="15" t="s">
        <v>47</v>
      </c>
    </row>
    <row r="97" spans="1:4" ht="15">
      <c r="A97" s="7"/>
      <c r="B97" s="24">
        <v>0.45</v>
      </c>
      <c r="C97" s="27" t="s">
        <v>147</v>
      </c>
      <c r="D97" s="15" t="s">
        <v>19</v>
      </c>
    </row>
    <row r="98" spans="1:4" ht="15">
      <c r="A98" s="7"/>
      <c r="B98" s="24">
        <v>10000</v>
      </c>
      <c r="C98" s="27" t="s">
        <v>73</v>
      </c>
      <c r="D98" s="15" t="s">
        <v>60</v>
      </c>
    </row>
    <row r="99" spans="1:4" ht="15">
      <c r="A99" s="7"/>
      <c r="B99" s="24">
        <v>1462.52</v>
      </c>
      <c r="C99" s="27" t="s">
        <v>55</v>
      </c>
      <c r="D99" s="15" t="s">
        <v>60</v>
      </c>
    </row>
    <row r="100" spans="1:4" ht="15">
      <c r="A100" s="7"/>
      <c r="B100" s="24">
        <v>1160</v>
      </c>
      <c r="C100" s="27" t="s">
        <v>148</v>
      </c>
      <c r="D100" s="15" t="s">
        <v>60</v>
      </c>
    </row>
    <row r="101" spans="1:4" ht="15">
      <c r="A101" s="7"/>
      <c r="B101" s="24">
        <v>8000</v>
      </c>
      <c r="C101" s="27" t="s">
        <v>149</v>
      </c>
      <c r="D101" s="15" t="s">
        <v>60</v>
      </c>
    </row>
    <row r="102" spans="1:4" ht="15">
      <c r="A102" s="7"/>
      <c r="B102" s="24">
        <v>7772</v>
      </c>
      <c r="C102" s="27" t="s">
        <v>61</v>
      </c>
      <c r="D102" s="15" t="s">
        <v>60</v>
      </c>
    </row>
    <row r="103" spans="1:4" ht="15">
      <c r="A103" s="7"/>
      <c r="B103" s="24">
        <v>5750</v>
      </c>
      <c r="C103" s="27" t="s">
        <v>31</v>
      </c>
      <c r="D103" s="15" t="s">
        <v>60</v>
      </c>
    </row>
    <row r="104" spans="1:4" ht="15">
      <c r="A104" s="7"/>
      <c r="B104" s="24">
        <v>2070.6</v>
      </c>
      <c r="C104" s="27" t="s">
        <v>52</v>
      </c>
      <c r="D104" s="15" t="s">
        <v>48</v>
      </c>
    </row>
    <row r="105" spans="1:4" ht="15">
      <c r="A105" s="7"/>
      <c r="B105" s="30">
        <v>50398.55</v>
      </c>
      <c r="C105" s="27" t="s">
        <v>150</v>
      </c>
      <c r="D105" s="15" t="s">
        <v>32</v>
      </c>
    </row>
    <row r="106" spans="1:4" ht="15">
      <c r="A106" s="7"/>
      <c r="B106" s="24">
        <v>9374</v>
      </c>
      <c r="C106" s="27" t="s">
        <v>78</v>
      </c>
      <c r="D106" s="15" t="s">
        <v>32</v>
      </c>
    </row>
    <row r="107" spans="1:4" ht="15">
      <c r="A107" s="7"/>
      <c r="B107" s="24">
        <v>14721.96</v>
      </c>
      <c r="C107" s="27" t="s">
        <v>151</v>
      </c>
      <c r="D107" s="15" t="s">
        <v>32</v>
      </c>
    </row>
    <row r="108" spans="1:4" ht="15">
      <c r="A108" s="7"/>
      <c r="B108" s="24">
        <v>22457.21</v>
      </c>
      <c r="C108" s="27" t="s">
        <v>62</v>
      </c>
      <c r="D108" s="15" t="s">
        <v>32</v>
      </c>
    </row>
    <row r="109" spans="1:4" ht="15">
      <c r="A109" s="7"/>
      <c r="B109" s="24">
        <v>21416.96</v>
      </c>
      <c r="C109" s="27" t="s">
        <v>33</v>
      </c>
      <c r="D109" s="15" t="s">
        <v>32</v>
      </c>
    </row>
    <row r="110" spans="1:4" ht="15">
      <c r="A110" s="7"/>
      <c r="B110" s="24">
        <v>24629.33</v>
      </c>
      <c r="C110" s="27" t="s">
        <v>63</v>
      </c>
      <c r="D110" s="15" t="s">
        <v>32</v>
      </c>
    </row>
    <row r="111" spans="1:4" ht="15">
      <c r="A111" s="7"/>
      <c r="B111" s="24">
        <v>47364.84</v>
      </c>
      <c r="C111" s="27" t="s">
        <v>152</v>
      </c>
      <c r="D111" s="15" t="s">
        <v>32</v>
      </c>
    </row>
    <row r="112" spans="1:4" ht="15">
      <c r="A112" s="7"/>
      <c r="B112" s="24">
        <v>38738.99</v>
      </c>
      <c r="C112" s="27" t="s">
        <v>30</v>
      </c>
      <c r="D112" s="15" t="s">
        <v>32</v>
      </c>
    </row>
    <row r="113" spans="1:4" ht="15">
      <c r="A113" s="7"/>
      <c r="B113" s="24">
        <v>26347.36</v>
      </c>
      <c r="C113" s="27" t="s">
        <v>153</v>
      </c>
      <c r="D113" s="15" t="s">
        <v>32</v>
      </c>
    </row>
    <row r="114" spans="1:4" ht="15">
      <c r="A114" s="7"/>
      <c r="B114" s="24">
        <v>1847.55</v>
      </c>
      <c r="C114" s="27" t="s">
        <v>154</v>
      </c>
      <c r="D114" s="15" t="s">
        <v>32</v>
      </c>
    </row>
    <row r="115" spans="1:4" ht="15">
      <c r="A115" s="7"/>
      <c r="B115" s="24">
        <v>4404.05</v>
      </c>
      <c r="C115" s="27" t="s">
        <v>155</v>
      </c>
      <c r="D115" s="15" t="s">
        <v>32</v>
      </c>
    </row>
    <row r="116" spans="1:4" ht="15">
      <c r="A116" s="7"/>
      <c r="B116" s="24">
        <v>177.24</v>
      </c>
      <c r="C116" s="27" t="s">
        <v>156</v>
      </c>
      <c r="D116" s="15" t="s">
        <v>32</v>
      </c>
    </row>
    <row r="117" spans="1:4" ht="15">
      <c r="A117" s="7"/>
      <c r="B117" s="24">
        <v>6242.97</v>
      </c>
      <c r="C117" s="27" t="s">
        <v>157</v>
      </c>
      <c r="D117" s="15" t="s">
        <v>32</v>
      </c>
    </row>
    <row r="118" spans="1:4" ht="15">
      <c r="A118" s="7"/>
      <c r="B118" s="24">
        <v>17754.63</v>
      </c>
      <c r="C118" s="27" t="s">
        <v>34</v>
      </c>
      <c r="D118" s="15" t="s">
        <v>32</v>
      </c>
    </row>
    <row r="119" spans="1:4" ht="15">
      <c r="A119" s="7"/>
      <c r="B119" s="24">
        <v>6415.74</v>
      </c>
      <c r="C119" s="27" t="s">
        <v>158</v>
      </c>
      <c r="D119" s="15" t="s">
        <v>32</v>
      </c>
    </row>
    <row r="120" spans="1:4" ht="15">
      <c r="A120" s="7"/>
      <c r="B120" s="24">
        <v>28372.82</v>
      </c>
      <c r="C120" s="27" t="s">
        <v>159</v>
      </c>
      <c r="D120" s="15" t="s">
        <v>32</v>
      </c>
    </row>
    <row r="121" spans="1:4" ht="15">
      <c r="A121" s="7"/>
      <c r="B121" s="24">
        <v>7782.93</v>
      </c>
      <c r="C121" s="27" t="s">
        <v>160</v>
      </c>
      <c r="D121" s="15" t="s">
        <v>32</v>
      </c>
    </row>
    <row r="122" spans="1:4" ht="15">
      <c r="A122" s="7"/>
      <c r="B122" s="24">
        <v>660</v>
      </c>
      <c r="C122" s="27" t="s">
        <v>45</v>
      </c>
      <c r="D122" s="15" t="s">
        <v>35</v>
      </c>
    </row>
    <row r="123" spans="1:4" ht="15">
      <c r="A123" s="7"/>
      <c r="B123" s="24">
        <v>730.59</v>
      </c>
      <c r="C123" s="27" t="s">
        <v>161</v>
      </c>
      <c r="D123" s="15" t="s">
        <v>65</v>
      </c>
    </row>
    <row r="124" spans="1:4" ht="15">
      <c r="A124" s="7"/>
      <c r="B124" s="24">
        <v>442.3</v>
      </c>
      <c r="C124" s="27" t="s">
        <v>64</v>
      </c>
      <c r="D124" s="15" t="s">
        <v>65</v>
      </c>
    </row>
    <row r="125" spans="1:4" ht="15">
      <c r="A125" s="7"/>
      <c r="B125" s="24">
        <v>3424.99</v>
      </c>
      <c r="C125" s="27" t="s">
        <v>36</v>
      </c>
      <c r="D125" s="15" t="s">
        <v>65</v>
      </c>
    </row>
    <row r="126" spans="1:4" ht="15">
      <c r="A126" s="7"/>
      <c r="B126" s="24">
        <v>2700</v>
      </c>
      <c r="C126" s="27" t="s">
        <v>66</v>
      </c>
      <c r="D126" s="15" t="s">
        <v>37</v>
      </c>
    </row>
    <row r="127" spans="1:4" ht="15">
      <c r="A127" s="7"/>
      <c r="B127" s="24">
        <v>648</v>
      </c>
      <c r="C127" s="27" t="s">
        <v>162</v>
      </c>
      <c r="D127" s="15" t="s">
        <v>37</v>
      </c>
    </row>
    <row r="128" spans="1:4" ht="15">
      <c r="A128" s="7"/>
      <c r="B128" s="24">
        <v>3040</v>
      </c>
      <c r="C128" s="27" t="s">
        <v>124</v>
      </c>
      <c r="D128" s="15" t="s">
        <v>37</v>
      </c>
    </row>
    <row r="129" spans="1:4" ht="15">
      <c r="A129" s="7"/>
      <c r="B129" s="24">
        <v>1300</v>
      </c>
      <c r="C129" s="27" t="s">
        <v>81</v>
      </c>
      <c r="D129" s="15" t="s">
        <v>37</v>
      </c>
    </row>
    <row r="130" spans="1:4" ht="15">
      <c r="A130" s="7"/>
      <c r="B130" s="24">
        <v>77320</v>
      </c>
      <c r="C130" s="27" t="s">
        <v>49</v>
      </c>
      <c r="D130" s="15" t="s">
        <v>38</v>
      </c>
    </row>
    <row r="131" spans="1:4" ht="15">
      <c r="A131" s="7"/>
      <c r="B131" s="24">
        <v>1675</v>
      </c>
      <c r="C131" s="27" t="s">
        <v>164</v>
      </c>
      <c r="D131" s="15" t="s">
        <v>38</v>
      </c>
    </row>
    <row r="132" spans="1:4" ht="15">
      <c r="A132" s="7"/>
      <c r="B132" s="24">
        <v>3651.43</v>
      </c>
      <c r="C132" s="27" t="s">
        <v>165</v>
      </c>
      <c r="D132" s="15" t="s">
        <v>38</v>
      </c>
    </row>
    <row r="133" spans="1:4" ht="15">
      <c r="A133" s="7"/>
      <c r="B133" s="24">
        <v>12510</v>
      </c>
      <c r="C133" s="27" t="s">
        <v>82</v>
      </c>
      <c r="D133" s="15" t="s">
        <v>38</v>
      </c>
    </row>
    <row r="134" spans="1:4" ht="15">
      <c r="A134" s="7"/>
      <c r="B134" s="24">
        <v>500</v>
      </c>
      <c r="C134" s="27" t="s">
        <v>29</v>
      </c>
      <c r="D134" s="15" t="s">
        <v>38</v>
      </c>
    </row>
    <row r="135" spans="1:4" ht="15">
      <c r="A135" s="7"/>
      <c r="B135" s="24">
        <v>2034.5</v>
      </c>
      <c r="C135" s="27" t="s">
        <v>39</v>
      </c>
      <c r="D135" s="15" t="s">
        <v>38</v>
      </c>
    </row>
    <row r="136" spans="1:4" ht="15">
      <c r="A136" s="7"/>
      <c r="B136" s="24">
        <v>22500</v>
      </c>
      <c r="C136" s="27" t="s">
        <v>166</v>
      </c>
      <c r="D136" s="15" t="s">
        <v>163</v>
      </c>
    </row>
    <row r="137" spans="1:4" ht="15">
      <c r="A137" s="7"/>
      <c r="B137" s="24">
        <v>14630</v>
      </c>
      <c r="C137" s="27" t="s">
        <v>136</v>
      </c>
      <c r="D137" s="15" t="s">
        <v>163</v>
      </c>
    </row>
    <row r="138" spans="1:4" ht="15">
      <c r="A138" s="7"/>
      <c r="B138" s="24"/>
      <c r="C138" s="27"/>
      <c r="D138" s="15"/>
    </row>
    <row r="139" spans="1:4" ht="15">
      <c r="A139" s="7"/>
      <c r="B139" s="23"/>
      <c r="C139" s="21"/>
      <c r="D139" s="22"/>
    </row>
    <row r="140" spans="1:4" ht="18" customHeight="1">
      <c r="A140" s="51" t="s">
        <v>8</v>
      </c>
      <c r="B140" s="52">
        <v>0</v>
      </c>
      <c r="C140" s="53"/>
      <c r="D140" s="53"/>
    </row>
    <row r="141" spans="1:4" ht="15.75" customHeight="1">
      <c r="A141" s="51"/>
      <c r="B141" s="52"/>
      <c r="C141" s="53"/>
      <c r="D141" s="53"/>
    </row>
    <row r="142" spans="1:4" ht="12.75">
      <c r="A142" s="5"/>
      <c r="B142" s="6"/>
      <c r="C142" s="5"/>
      <c r="D142" s="5"/>
    </row>
    <row r="143" spans="1:4" ht="12.75">
      <c r="A143" s="5"/>
      <c r="B143" s="6"/>
      <c r="C143" s="5"/>
      <c r="D143" s="5"/>
    </row>
    <row r="144" spans="1:4" ht="12.75">
      <c r="A144" s="54" t="s">
        <v>9</v>
      </c>
      <c r="B144" s="52">
        <f>B146+B147</f>
        <v>0</v>
      </c>
      <c r="C144" s="53"/>
      <c r="D144" s="53"/>
    </row>
    <row r="145" spans="1:4" ht="12.75">
      <c r="A145" s="54"/>
      <c r="B145" s="52"/>
      <c r="C145" s="53"/>
      <c r="D145" s="53"/>
    </row>
    <row r="146" spans="1:4" ht="12.75">
      <c r="A146" s="5"/>
      <c r="B146" s="6"/>
      <c r="C146" s="5"/>
      <c r="D146" s="5"/>
    </row>
    <row r="147" spans="1:4" ht="12.75">
      <c r="A147" s="5"/>
      <c r="B147" s="6"/>
      <c r="C147" s="5"/>
      <c r="D147" s="5"/>
    </row>
    <row r="148" spans="1:4" ht="12.75">
      <c r="A148" s="5"/>
      <c r="B148" s="6"/>
      <c r="C148" s="5"/>
      <c r="D148" s="5"/>
    </row>
    <row r="149" spans="1:4" ht="12.75">
      <c r="A149" s="5"/>
      <c r="B149" s="6"/>
      <c r="C149" s="5"/>
      <c r="D149" s="5"/>
    </row>
    <row r="150" spans="1:4" ht="15">
      <c r="A150" s="9" t="s">
        <v>10</v>
      </c>
      <c r="B150" s="2">
        <f>B11+B16</f>
        <v>1435274.62</v>
      </c>
      <c r="C150" s="9"/>
      <c r="D150" s="9"/>
    </row>
    <row r="151" ht="12.75">
      <c r="B151" s="10"/>
    </row>
    <row r="152" ht="12.75">
      <c r="B152" s="10"/>
    </row>
    <row r="153" spans="1:4" ht="15">
      <c r="A153" s="11" t="s">
        <v>11</v>
      </c>
      <c r="B153" s="10"/>
      <c r="C153" s="49" t="s">
        <v>12</v>
      </c>
      <c r="D153" s="49"/>
    </row>
    <row r="154" spans="1:4" ht="15">
      <c r="A154" s="12" t="s">
        <v>88</v>
      </c>
      <c r="B154" s="10"/>
      <c r="C154" s="50" t="s">
        <v>16</v>
      </c>
      <c r="D154" s="50"/>
    </row>
    <row r="155" ht="12.75">
      <c r="B155" s="10"/>
    </row>
    <row r="156" ht="12.75">
      <c r="B156" s="10"/>
    </row>
    <row r="157" ht="12.75">
      <c r="B157" s="10"/>
    </row>
    <row r="158" spans="2:4" ht="15">
      <c r="B158" s="10"/>
      <c r="C158" s="49" t="s">
        <v>13</v>
      </c>
      <c r="D158" s="49"/>
    </row>
    <row r="159" spans="2:4" ht="15">
      <c r="B159" s="10"/>
      <c r="C159" s="49" t="s">
        <v>14</v>
      </c>
      <c r="D159" s="49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144:C145"/>
    <mergeCell ref="D144:D145"/>
    <mergeCell ref="A11:A12"/>
    <mergeCell ref="B11:B12"/>
    <mergeCell ref="C11:C12"/>
    <mergeCell ref="D11:D12"/>
    <mergeCell ref="A16:A17"/>
    <mergeCell ref="B16:B17"/>
    <mergeCell ref="C16:C17"/>
    <mergeCell ref="D16:D17"/>
    <mergeCell ref="C153:D153"/>
    <mergeCell ref="C154:D154"/>
    <mergeCell ref="C158:D158"/>
    <mergeCell ref="C159:D159"/>
    <mergeCell ref="A140:A141"/>
    <mergeCell ref="B140:B141"/>
    <mergeCell ref="C140:C141"/>
    <mergeCell ref="D140:D141"/>
    <mergeCell ref="A144:A145"/>
    <mergeCell ref="B144:B1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42"/>
  <sheetViews>
    <sheetView zoomScalePageLayoutView="0" workbookViewId="0" topLeftCell="A19">
      <selection activeCell="C37" sqref="C36:D37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25.28125" style="0" customWidth="1"/>
    <col min="4" max="4" width="36.28125" style="0" customWidth="1"/>
  </cols>
  <sheetData>
    <row r="6" spans="1:4" ht="15">
      <c r="A6" s="49" t="s">
        <v>0</v>
      </c>
      <c r="B6" s="49"/>
      <c r="C6" s="49"/>
      <c r="D6" s="49"/>
    </row>
    <row r="7" spans="1:4" ht="15">
      <c r="A7" s="49" t="s">
        <v>1</v>
      </c>
      <c r="B7" s="49"/>
      <c r="C7" s="49"/>
      <c r="D7" s="49"/>
    </row>
    <row r="12" spans="1:4" ht="12.75">
      <c r="A12" s="56" t="s">
        <v>2</v>
      </c>
      <c r="B12" s="56" t="s">
        <v>3</v>
      </c>
      <c r="C12" s="56" t="s">
        <v>4</v>
      </c>
      <c r="D12" s="56" t="s">
        <v>5</v>
      </c>
    </row>
    <row r="13" spans="1:4" ht="12.75">
      <c r="A13" s="56"/>
      <c r="B13" s="56"/>
      <c r="C13" s="56"/>
      <c r="D13" s="56"/>
    </row>
    <row r="14" spans="1:4" ht="12.75">
      <c r="A14" s="56"/>
      <c r="B14" s="56"/>
      <c r="C14" s="56"/>
      <c r="D14" s="56"/>
    </row>
    <row r="15" spans="1:4" ht="12.75">
      <c r="A15" s="54" t="s">
        <v>6</v>
      </c>
      <c r="B15" s="52">
        <f>SUM(B17:B20)</f>
        <v>2880455</v>
      </c>
      <c r="C15" s="53"/>
      <c r="D15" s="53"/>
    </row>
    <row r="16" spans="1:4" ht="12.75">
      <c r="A16" s="54"/>
      <c r="B16" s="52"/>
      <c r="C16" s="53"/>
      <c r="D16" s="53"/>
    </row>
    <row r="17" spans="1:4" ht="12.75">
      <c r="A17" s="5"/>
      <c r="B17" s="6">
        <v>2880255</v>
      </c>
      <c r="C17" s="5" t="s">
        <v>40</v>
      </c>
      <c r="D17" s="5" t="s">
        <v>41</v>
      </c>
    </row>
    <row r="18" spans="1:4" ht="12.75">
      <c r="A18" s="5"/>
      <c r="B18" s="6">
        <v>200</v>
      </c>
      <c r="C18" s="5" t="s">
        <v>40</v>
      </c>
      <c r="D18" s="5" t="s">
        <v>41</v>
      </c>
    </row>
    <row r="19" spans="1:4" ht="12.75">
      <c r="A19" s="5"/>
      <c r="B19" s="6"/>
      <c r="C19" s="36"/>
      <c r="D19" s="36"/>
    </row>
    <row r="20" spans="1:4" ht="12.75">
      <c r="A20" s="5"/>
      <c r="B20" s="6"/>
      <c r="C20" s="29"/>
      <c r="D20" s="29"/>
    </row>
    <row r="21" spans="1:4" ht="12.75">
      <c r="A21" s="54" t="s">
        <v>7</v>
      </c>
      <c r="B21" s="52">
        <f>SUM(B23:B24)</f>
        <v>0</v>
      </c>
      <c r="C21" s="53"/>
      <c r="D21" s="53"/>
    </row>
    <row r="22" spans="1:4" ht="12.75">
      <c r="A22" s="54"/>
      <c r="B22" s="52"/>
      <c r="C22" s="53"/>
      <c r="D22" s="53"/>
    </row>
    <row r="23" spans="1:4" ht="15">
      <c r="A23" s="1"/>
      <c r="B23" s="20"/>
      <c r="C23" s="15"/>
      <c r="D23" s="15"/>
    </row>
    <row r="24" spans="1:4" ht="15">
      <c r="A24" s="1"/>
      <c r="B24" s="20"/>
      <c r="C24" s="15"/>
      <c r="D24" s="15"/>
    </row>
    <row r="25" spans="1:4" ht="12.75">
      <c r="A25" s="51" t="s">
        <v>8</v>
      </c>
      <c r="B25" s="52">
        <v>0</v>
      </c>
      <c r="C25" s="53"/>
      <c r="D25" s="53"/>
    </row>
    <row r="26" spans="1:4" ht="12.75">
      <c r="A26" s="51"/>
      <c r="B26" s="52"/>
      <c r="C26" s="53"/>
      <c r="D26" s="53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54" t="s">
        <v>9</v>
      </c>
      <c r="B29" s="52">
        <v>0</v>
      </c>
      <c r="C29" s="53"/>
      <c r="D29" s="53"/>
    </row>
    <row r="30" spans="1:4" ht="12.75">
      <c r="A30" s="54"/>
      <c r="B30" s="52"/>
      <c r="C30" s="53"/>
      <c r="D30" s="53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B21+B15</f>
        <v>2880455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9" t="s">
        <v>12</v>
      </c>
      <c r="D36" s="49"/>
    </row>
    <row r="37" spans="1:4" ht="15">
      <c r="A37" s="12" t="s">
        <v>92</v>
      </c>
      <c r="B37" s="10"/>
      <c r="C37" s="50" t="s">
        <v>175</v>
      </c>
      <c r="D37" s="50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9" t="s">
        <v>13</v>
      </c>
      <c r="D41" s="49"/>
    </row>
    <row r="42" spans="2:4" ht="15">
      <c r="B42" s="10"/>
      <c r="C42" s="49" t="s">
        <v>14</v>
      </c>
      <c r="D42" s="49"/>
    </row>
  </sheetData>
  <sheetProtection/>
  <mergeCells count="26"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  <mergeCell ref="C29:C30"/>
    <mergeCell ref="D29:D30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4">
      <selection activeCell="C36" sqref="C36:D36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25.7109375" style="0" customWidth="1"/>
    <col min="4" max="4" width="36.140625" style="0" customWidth="1"/>
  </cols>
  <sheetData>
    <row r="6" spans="1:4" ht="15">
      <c r="A6" s="49" t="s">
        <v>0</v>
      </c>
      <c r="B6" s="49"/>
      <c r="C6" s="49"/>
      <c r="D6" s="49"/>
    </row>
    <row r="7" spans="1:4" ht="15">
      <c r="A7" s="49" t="s">
        <v>1</v>
      </c>
      <c r="B7" s="49"/>
      <c r="C7" s="49"/>
      <c r="D7" s="49"/>
    </row>
    <row r="12" spans="1:4" ht="12.75">
      <c r="A12" s="56" t="s">
        <v>2</v>
      </c>
      <c r="B12" s="56" t="s">
        <v>3</v>
      </c>
      <c r="C12" s="56" t="s">
        <v>4</v>
      </c>
      <c r="D12" s="56" t="s">
        <v>5</v>
      </c>
    </row>
    <row r="13" spans="1:4" ht="12.75">
      <c r="A13" s="56"/>
      <c r="B13" s="56"/>
      <c r="C13" s="56"/>
      <c r="D13" s="56"/>
    </row>
    <row r="14" spans="1:4" ht="12.75">
      <c r="A14" s="56"/>
      <c r="B14" s="56"/>
      <c r="C14" s="56"/>
      <c r="D14" s="56"/>
    </row>
    <row r="15" spans="1:4" ht="12.75">
      <c r="A15" s="54" t="s">
        <v>6</v>
      </c>
      <c r="B15" s="52">
        <f>SUM(B17:B19)</f>
        <v>445353</v>
      </c>
      <c r="C15" s="53"/>
      <c r="D15" s="53"/>
    </row>
    <row r="16" spans="1:4" ht="12.75">
      <c r="A16" s="54"/>
      <c r="B16" s="52"/>
      <c r="C16" s="53"/>
      <c r="D16" s="53"/>
    </row>
    <row r="17" spans="1:4" ht="15">
      <c r="A17" s="1"/>
      <c r="B17" s="32">
        <v>445353</v>
      </c>
      <c r="C17" s="27" t="s">
        <v>42</v>
      </c>
      <c r="D17" s="27" t="s">
        <v>41</v>
      </c>
    </row>
    <row r="18" spans="1:4" ht="12.75">
      <c r="A18" s="5"/>
      <c r="B18" s="6"/>
      <c r="C18" s="36"/>
      <c r="D18" s="36"/>
    </row>
    <row r="19" spans="1:4" ht="12.75">
      <c r="A19" s="5"/>
      <c r="B19" s="6"/>
      <c r="C19" s="29"/>
      <c r="D19" s="29"/>
    </row>
    <row r="20" spans="1:4" ht="12.75">
      <c r="A20" s="54" t="s">
        <v>7</v>
      </c>
      <c r="B20" s="52">
        <f>SUM(B22:B23)</f>
        <v>0</v>
      </c>
      <c r="C20" s="53"/>
      <c r="D20" s="53"/>
    </row>
    <row r="21" spans="1:4" ht="12.75">
      <c r="A21" s="54"/>
      <c r="B21" s="52"/>
      <c r="C21" s="53"/>
      <c r="D21" s="53"/>
    </row>
    <row r="22" spans="1:4" ht="15">
      <c r="A22" s="1"/>
      <c r="B22" s="20"/>
      <c r="C22" s="15"/>
      <c r="D22" s="15"/>
    </row>
    <row r="23" spans="1:4" ht="15">
      <c r="A23" s="1"/>
      <c r="B23" s="20"/>
      <c r="C23" s="15"/>
      <c r="D23" s="15"/>
    </row>
    <row r="24" spans="1:4" ht="12.75">
      <c r="A24" s="51" t="s">
        <v>8</v>
      </c>
      <c r="B24" s="52">
        <v>0</v>
      </c>
      <c r="C24" s="53"/>
      <c r="D24" s="53"/>
    </row>
    <row r="25" spans="1:4" ht="12.75">
      <c r="A25" s="51"/>
      <c r="B25" s="52"/>
      <c r="C25" s="53"/>
      <c r="D25" s="53"/>
    </row>
    <row r="26" spans="1:4" ht="12.75">
      <c r="A26" s="5"/>
      <c r="B26" s="6"/>
      <c r="C26" s="5"/>
      <c r="D26" s="5"/>
    </row>
    <row r="27" spans="1:4" ht="12.75">
      <c r="A27" s="5"/>
      <c r="B27" s="6"/>
      <c r="C27" s="5"/>
      <c r="D27" s="5"/>
    </row>
    <row r="28" spans="1:4" ht="12.75">
      <c r="A28" s="54" t="s">
        <v>9</v>
      </c>
      <c r="B28" s="52">
        <v>0</v>
      </c>
      <c r="C28" s="53"/>
      <c r="D28" s="53"/>
    </row>
    <row r="29" spans="1:4" ht="12.75">
      <c r="A29" s="54"/>
      <c r="B29" s="52"/>
      <c r="C29" s="53"/>
      <c r="D29" s="53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B20+B15</f>
        <v>445353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9" t="s">
        <v>12</v>
      </c>
      <c r="D35" s="49"/>
    </row>
    <row r="36" spans="1:4" ht="15">
      <c r="A36" s="12" t="s">
        <v>92</v>
      </c>
      <c r="B36" s="10"/>
      <c r="C36" s="50" t="s">
        <v>172</v>
      </c>
      <c r="D36" s="50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9" t="s">
        <v>13</v>
      </c>
      <c r="D40" s="49"/>
    </row>
    <row r="41" spans="2:4" ht="15">
      <c r="B41" s="10"/>
      <c r="C41" s="49" t="s">
        <v>14</v>
      </c>
      <c r="D41" s="49"/>
    </row>
  </sheetData>
  <sheetProtection/>
  <mergeCells count="26">
    <mergeCell ref="C35:D35"/>
    <mergeCell ref="C36:D36"/>
    <mergeCell ref="C40:D40"/>
    <mergeCell ref="C41:D41"/>
    <mergeCell ref="A24:A25"/>
    <mergeCell ref="B24:B25"/>
    <mergeCell ref="C24:C25"/>
    <mergeCell ref="D24:D25"/>
    <mergeCell ref="A28:A29"/>
    <mergeCell ref="B28:B29"/>
    <mergeCell ref="C28:C29"/>
    <mergeCell ref="D28:D29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38"/>
  <sheetViews>
    <sheetView zoomScalePageLayoutView="0" workbookViewId="0" topLeftCell="A1">
      <selection activeCell="C33" sqref="C33:D33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35.421875" style="0" customWidth="1"/>
    <col min="4" max="4" width="61.28125" style="0" customWidth="1"/>
  </cols>
  <sheetData>
    <row r="4" spans="1:4" ht="15">
      <c r="A4" s="49" t="s">
        <v>0</v>
      </c>
      <c r="B4" s="49"/>
      <c r="C4" s="49"/>
      <c r="D4" s="49"/>
    </row>
    <row r="5" spans="1:4" ht="15">
      <c r="A5" s="49" t="s">
        <v>1</v>
      </c>
      <c r="B5" s="49"/>
      <c r="C5" s="49"/>
      <c r="D5" s="49"/>
    </row>
    <row r="8" spans="1:4" ht="14.25" customHeight="1">
      <c r="A8" s="55" t="s">
        <v>2</v>
      </c>
      <c r="B8" s="55" t="s">
        <v>3</v>
      </c>
      <c r="C8" s="56" t="s">
        <v>4</v>
      </c>
      <c r="D8" s="56" t="s">
        <v>5</v>
      </c>
    </row>
    <row r="9" spans="1:4" ht="12.75">
      <c r="A9" s="55"/>
      <c r="B9" s="55"/>
      <c r="C9" s="56"/>
      <c r="D9" s="56"/>
    </row>
    <row r="10" spans="1:4" ht="12.75">
      <c r="A10" s="55"/>
      <c r="B10" s="55"/>
      <c r="C10" s="56"/>
      <c r="D10" s="56"/>
    </row>
    <row r="11" spans="1:4" ht="12.75">
      <c r="A11" s="54" t="s">
        <v>6</v>
      </c>
      <c r="B11" s="52">
        <f>B13</f>
        <v>4500</v>
      </c>
      <c r="C11" s="53"/>
      <c r="D11" s="53"/>
    </row>
    <row r="12" spans="1:4" ht="12.75">
      <c r="A12" s="54"/>
      <c r="B12" s="52"/>
      <c r="C12" s="53"/>
      <c r="D12" s="53"/>
    </row>
    <row r="13" spans="1:4" ht="12.75">
      <c r="A13" s="5"/>
      <c r="B13" s="6">
        <v>4500</v>
      </c>
      <c r="C13" s="29" t="s">
        <v>42</v>
      </c>
      <c r="D13" s="29" t="s">
        <v>83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4" t="s">
        <v>7</v>
      </c>
      <c r="B16" s="52">
        <f>SUM(B18:B20)</f>
        <v>8622.18</v>
      </c>
      <c r="C16" s="53"/>
      <c r="D16" s="53"/>
    </row>
    <row r="17" spans="1:4" ht="12.75">
      <c r="A17" s="54"/>
      <c r="B17" s="52"/>
      <c r="C17" s="53"/>
      <c r="D17" s="53"/>
    </row>
    <row r="18" spans="1:4" ht="12.75">
      <c r="A18" s="13"/>
      <c r="B18" s="8">
        <v>3157.18</v>
      </c>
      <c r="C18" s="14" t="s">
        <v>43</v>
      </c>
      <c r="D18" s="15" t="s">
        <v>60</v>
      </c>
    </row>
    <row r="19" spans="1:4" ht="12.75">
      <c r="A19" s="13"/>
      <c r="B19" s="8">
        <v>5465</v>
      </c>
      <c r="C19" s="14" t="s">
        <v>43</v>
      </c>
      <c r="D19" s="15" t="s">
        <v>48</v>
      </c>
    </row>
    <row r="20" spans="1:4" ht="12.75">
      <c r="A20" s="13"/>
      <c r="B20" s="8"/>
      <c r="C20" s="14"/>
      <c r="D20" s="14"/>
    </row>
    <row r="21" spans="1:4" ht="14.25" customHeight="1">
      <c r="A21" s="51" t="s">
        <v>8</v>
      </c>
      <c r="B21" s="52">
        <v>0</v>
      </c>
      <c r="C21" s="53"/>
      <c r="D21" s="53"/>
    </row>
    <row r="22" spans="1:4" ht="12.75">
      <c r="A22" s="51"/>
      <c r="B22" s="52"/>
      <c r="C22" s="53"/>
      <c r="D22" s="53"/>
    </row>
    <row r="23" spans="1:4" ht="12.75">
      <c r="A23" s="5"/>
      <c r="B23" s="6"/>
      <c r="C23" s="5"/>
      <c r="D23" s="5"/>
    </row>
    <row r="24" spans="1:4" ht="12.75">
      <c r="A24" s="5"/>
      <c r="B24" s="6"/>
      <c r="C24" s="5"/>
      <c r="D24" s="5"/>
    </row>
    <row r="25" spans="1:4" ht="12.75">
      <c r="A25" s="54" t="s">
        <v>9</v>
      </c>
      <c r="B25" s="52">
        <f>B27+B28</f>
        <v>0</v>
      </c>
      <c r="C25" s="53"/>
      <c r="D25" s="53"/>
    </row>
    <row r="26" spans="1:4" ht="12.75">
      <c r="A26" s="54"/>
      <c r="B26" s="52"/>
      <c r="C26" s="53"/>
      <c r="D26" s="53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5">
      <c r="A29" s="9" t="s">
        <v>10</v>
      </c>
      <c r="B29" s="2">
        <f>B11+B16+B21+B25</f>
        <v>13122.18</v>
      </c>
      <c r="C29" s="9"/>
      <c r="D29" s="9"/>
    </row>
    <row r="30" ht="12.75">
      <c r="B30" s="10"/>
    </row>
    <row r="31" ht="12.75">
      <c r="B31" s="10"/>
    </row>
    <row r="32" spans="1:4" ht="15">
      <c r="A32" s="11" t="s">
        <v>11</v>
      </c>
      <c r="B32" s="10"/>
      <c r="C32" s="49" t="s">
        <v>12</v>
      </c>
      <c r="D32" s="49"/>
    </row>
    <row r="33" spans="1:4" ht="15">
      <c r="A33" s="12" t="s">
        <v>90</v>
      </c>
      <c r="B33" s="10"/>
      <c r="C33" s="50" t="s">
        <v>173</v>
      </c>
      <c r="D33" s="50"/>
    </row>
    <row r="34" ht="12.75">
      <c r="B34" s="10"/>
    </row>
    <row r="35" ht="12.75">
      <c r="B35" s="10"/>
    </row>
    <row r="36" ht="12.75">
      <c r="B36" s="10"/>
    </row>
    <row r="37" spans="2:4" ht="15">
      <c r="B37" s="10"/>
      <c r="C37" s="49" t="s">
        <v>13</v>
      </c>
      <c r="D37" s="49"/>
    </row>
    <row r="38" spans="2:4" ht="15">
      <c r="B38" s="10"/>
      <c r="C38" s="49" t="s">
        <v>14</v>
      </c>
      <c r="D38" s="49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5:C26"/>
    <mergeCell ref="D25:D26"/>
    <mergeCell ref="A11:A12"/>
    <mergeCell ref="B11:B12"/>
    <mergeCell ref="C11:C12"/>
    <mergeCell ref="D11:D12"/>
    <mergeCell ref="A16:A17"/>
    <mergeCell ref="B16:B17"/>
    <mergeCell ref="C16:C17"/>
    <mergeCell ref="D16:D17"/>
    <mergeCell ref="C32:D32"/>
    <mergeCell ref="C33:D33"/>
    <mergeCell ref="C37:D37"/>
    <mergeCell ref="C38:D38"/>
    <mergeCell ref="A21:A22"/>
    <mergeCell ref="B21:B22"/>
    <mergeCell ref="C21:C22"/>
    <mergeCell ref="D21:D22"/>
    <mergeCell ref="A25:A26"/>
    <mergeCell ref="B25:B2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48"/>
  <sheetViews>
    <sheetView zoomScalePageLayoutView="0" workbookViewId="0" topLeftCell="A3">
      <selection activeCell="C43" sqref="C43:D43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9" t="s">
        <v>0</v>
      </c>
      <c r="B6" s="49"/>
      <c r="C6" s="49"/>
      <c r="D6" s="49"/>
    </row>
    <row r="7" spans="1:4" ht="15">
      <c r="A7" s="49" t="s">
        <v>1</v>
      </c>
      <c r="B7" s="49"/>
      <c r="C7" s="49"/>
      <c r="D7" s="49"/>
    </row>
    <row r="12" spans="1:4" ht="14.25" customHeight="1">
      <c r="A12" s="56" t="s">
        <v>2</v>
      </c>
      <c r="B12" s="56" t="s">
        <v>3</v>
      </c>
      <c r="C12" s="56" t="s">
        <v>4</v>
      </c>
      <c r="D12" s="56" t="s">
        <v>5</v>
      </c>
    </row>
    <row r="13" spans="1:4" ht="12.75">
      <c r="A13" s="56"/>
      <c r="B13" s="56"/>
      <c r="C13" s="56"/>
      <c r="D13" s="56"/>
    </row>
    <row r="14" spans="1:4" ht="12.75">
      <c r="A14" s="56"/>
      <c r="B14" s="56"/>
      <c r="C14" s="56"/>
      <c r="D14" s="56"/>
    </row>
    <row r="15" spans="1:4" ht="12.75">
      <c r="A15" s="54" t="s">
        <v>6</v>
      </c>
      <c r="B15" s="52">
        <f>SUM(B17:B22)</f>
        <v>2811229</v>
      </c>
      <c r="C15" s="53"/>
      <c r="D15" s="53"/>
    </row>
    <row r="16" spans="1:4" ht="12.75">
      <c r="A16" s="54"/>
      <c r="B16" s="52"/>
      <c r="C16" s="53"/>
      <c r="D16" s="53"/>
    </row>
    <row r="17" spans="1:4" ht="15">
      <c r="A17" s="1"/>
      <c r="B17" s="6">
        <v>2598560</v>
      </c>
      <c r="C17" s="36" t="s">
        <v>84</v>
      </c>
      <c r="D17" s="36" t="s">
        <v>41</v>
      </c>
    </row>
    <row r="18" spans="1:4" ht="15">
      <c r="A18" s="1"/>
      <c r="B18" s="6">
        <v>72646</v>
      </c>
      <c r="C18" s="36" t="s">
        <v>85</v>
      </c>
      <c r="D18" s="36" t="s">
        <v>41</v>
      </c>
    </row>
    <row r="19" spans="1:4" ht="15">
      <c r="A19" s="1"/>
      <c r="B19" s="6">
        <v>140023</v>
      </c>
      <c r="C19" s="36" t="s">
        <v>86</v>
      </c>
      <c r="D19" s="36" t="s">
        <v>41</v>
      </c>
    </row>
    <row r="20" spans="1:4" ht="15">
      <c r="A20" s="1"/>
      <c r="B20" s="2"/>
      <c r="C20" s="21"/>
      <c r="D20" s="21"/>
    </row>
    <row r="21" spans="1:4" ht="15">
      <c r="A21" s="1"/>
      <c r="B21" s="2"/>
      <c r="C21" s="21"/>
      <c r="D21" s="21"/>
    </row>
    <row r="22" spans="1:4" ht="12.75">
      <c r="A22" s="5"/>
      <c r="B22" s="6"/>
      <c r="C22" s="5"/>
      <c r="D22" s="5"/>
    </row>
    <row r="23" spans="1:4" ht="12.75">
      <c r="A23" s="54" t="s">
        <v>7</v>
      </c>
      <c r="B23" s="52">
        <f>SUM(B25:B31)</f>
        <v>229264.01</v>
      </c>
      <c r="C23" s="53"/>
      <c r="D23" s="53"/>
    </row>
    <row r="24" spans="1:4" ht="12.75">
      <c r="A24" s="54"/>
      <c r="B24" s="52"/>
      <c r="C24" s="53"/>
      <c r="D24" s="53"/>
    </row>
    <row r="25" spans="1:4" ht="15">
      <c r="A25" s="1"/>
      <c r="B25" s="6">
        <v>94125.17</v>
      </c>
      <c r="C25" s="29" t="s">
        <v>68</v>
      </c>
      <c r="D25" s="15" t="s">
        <v>57</v>
      </c>
    </row>
    <row r="26" spans="1:4" ht="15">
      <c r="A26" s="1"/>
      <c r="B26" s="6">
        <v>51838.84</v>
      </c>
      <c r="C26" s="29" t="s">
        <v>167</v>
      </c>
      <c r="D26" s="15" t="s">
        <v>57</v>
      </c>
    </row>
    <row r="27" spans="1:4" ht="15">
      <c r="A27" s="1"/>
      <c r="B27" s="6">
        <v>83300</v>
      </c>
      <c r="C27" s="29" t="s">
        <v>168</v>
      </c>
      <c r="D27" s="27">
        <v>20.12</v>
      </c>
    </row>
    <row r="28" spans="1:4" ht="15">
      <c r="A28" s="1"/>
      <c r="B28" s="6"/>
      <c r="C28" s="29"/>
      <c r="D28" s="29"/>
    </row>
    <row r="29" spans="1:4" ht="15">
      <c r="A29" s="1"/>
      <c r="B29" s="6"/>
      <c r="C29" s="29"/>
      <c r="D29" s="29"/>
    </row>
    <row r="30" spans="1:4" ht="15">
      <c r="A30" s="1"/>
      <c r="B30" s="6"/>
      <c r="C30" s="29"/>
      <c r="D30" s="29"/>
    </row>
    <row r="31" spans="1:4" ht="13.5">
      <c r="A31" s="17"/>
      <c r="B31" s="18"/>
      <c r="C31" s="16"/>
      <c r="D31" s="19"/>
    </row>
    <row r="32" spans="1:4" ht="14.25" customHeight="1">
      <c r="A32" s="51" t="s">
        <v>8</v>
      </c>
      <c r="B32" s="52">
        <v>0</v>
      </c>
      <c r="C32" s="53"/>
      <c r="D32" s="53"/>
    </row>
    <row r="33" spans="1:4" ht="12.75">
      <c r="A33" s="51"/>
      <c r="B33" s="52"/>
      <c r="C33" s="53"/>
      <c r="D33" s="53"/>
    </row>
    <row r="34" spans="1:4" ht="12.75">
      <c r="A34" s="5"/>
      <c r="B34" s="6"/>
      <c r="C34" s="5"/>
      <c r="D34" s="5"/>
    </row>
    <row r="35" spans="1:4" ht="12.75">
      <c r="A35" s="54" t="s">
        <v>9</v>
      </c>
      <c r="B35" s="52">
        <v>0</v>
      </c>
      <c r="C35" s="53"/>
      <c r="D35" s="53"/>
    </row>
    <row r="36" spans="1:4" ht="12.75">
      <c r="A36" s="54"/>
      <c r="B36" s="52"/>
      <c r="C36" s="53"/>
      <c r="D36" s="53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5">
      <c r="A39" s="9" t="s">
        <v>10</v>
      </c>
      <c r="B39" s="2">
        <f>B23+B15</f>
        <v>3040493.01</v>
      </c>
      <c r="C39" s="9"/>
      <c r="D39" s="9"/>
    </row>
    <row r="40" ht="12.75">
      <c r="B40" s="10"/>
    </row>
    <row r="41" ht="12.75">
      <c r="B41" s="10"/>
    </row>
    <row r="42" spans="1:4" ht="15">
      <c r="A42" s="11" t="s">
        <v>11</v>
      </c>
      <c r="B42" s="10"/>
      <c r="C42" s="49" t="s">
        <v>12</v>
      </c>
      <c r="D42" s="49"/>
    </row>
    <row r="43" spans="1:4" ht="15">
      <c r="A43" s="12" t="s">
        <v>91</v>
      </c>
      <c r="B43" s="10"/>
      <c r="C43" s="50" t="s">
        <v>174</v>
      </c>
      <c r="D43" s="50"/>
    </row>
    <row r="44" ht="12.75">
      <c r="B44" s="10"/>
    </row>
    <row r="45" ht="12.75">
      <c r="B45" s="10"/>
    </row>
    <row r="46" ht="12.75">
      <c r="B46" s="10"/>
    </row>
    <row r="47" spans="2:4" ht="15">
      <c r="B47" s="10"/>
      <c r="C47" s="49" t="s">
        <v>13</v>
      </c>
      <c r="D47" s="49"/>
    </row>
    <row r="48" spans="2:4" ht="15">
      <c r="B48" s="10"/>
      <c r="C48" s="49" t="s">
        <v>14</v>
      </c>
      <c r="D48" s="49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5:C36"/>
    <mergeCell ref="D35:D36"/>
    <mergeCell ref="A15:A16"/>
    <mergeCell ref="B15:B16"/>
    <mergeCell ref="C15:C16"/>
    <mergeCell ref="D15:D16"/>
    <mergeCell ref="A23:A24"/>
    <mergeCell ref="B23:B24"/>
    <mergeCell ref="C23:C24"/>
    <mergeCell ref="D23:D24"/>
    <mergeCell ref="C42:D42"/>
    <mergeCell ref="C43:D43"/>
    <mergeCell ref="C47:D47"/>
    <mergeCell ref="C48:D48"/>
    <mergeCell ref="A32:A33"/>
    <mergeCell ref="B32:B33"/>
    <mergeCell ref="C32:C33"/>
    <mergeCell ref="D32:D33"/>
    <mergeCell ref="A35:A36"/>
    <mergeCell ref="B35:B3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D63"/>
  <sheetViews>
    <sheetView zoomScalePageLayoutView="0" workbookViewId="0" topLeftCell="A10">
      <selection activeCell="C55" sqref="C55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36.8515625" style="0" customWidth="1"/>
    <col min="4" max="4" width="51.421875" style="0" customWidth="1"/>
  </cols>
  <sheetData>
    <row r="5" spans="1:4" ht="15">
      <c r="A5" s="49" t="s">
        <v>0</v>
      </c>
      <c r="B5" s="49"/>
      <c r="C5" s="49"/>
      <c r="D5" s="49"/>
    </row>
    <row r="6" spans="1:4" ht="15">
      <c r="A6" s="49" t="s">
        <v>1</v>
      </c>
      <c r="B6" s="49"/>
      <c r="C6" s="49"/>
      <c r="D6" s="49"/>
    </row>
    <row r="10" spans="1:4" ht="14.25" customHeight="1">
      <c r="A10" s="56" t="s">
        <v>2</v>
      </c>
      <c r="B10" s="56" t="s">
        <v>3</v>
      </c>
      <c r="C10" s="56" t="s">
        <v>4</v>
      </c>
      <c r="D10" s="56" t="s">
        <v>5</v>
      </c>
    </row>
    <row r="11" spans="1:4" ht="12.75">
      <c r="A11" s="56"/>
      <c r="B11" s="56"/>
      <c r="C11" s="56"/>
      <c r="D11" s="56"/>
    </row>
    <row r="12" spans="1:4" ht="12.75">
      <c r="A12" s="56"/>
      <c r="B12" s="56"/>
      <c r="C12" s="56"/>
      <c r="D12" s="56"/>
    </row>
    <row r="13" spans="1:4" ht="12.75">
      <c r="A13" s="54" t="s">
        <v>6</v>
      </c>
      <c r="B13" s="52">
        <f>SUM(B15:B18)</f>
        <v>2200</v>
      </c>
      <c r="C13" s="53"/>
      <c r="D13" s="53"/>
    </row>
    <row r="14" spans="1:4" ht="12.75">
      <c r="A14" s="54"/>
      <c r="B14" s="52"/>
      <c r="C14" s="53"/>
      <c r="D14" s="53"/>
    </row>
    <row r="15" spans="1:4" ht="12.75">
      <c r="A15" s="5"/>
      <c r="B15" s="6">
        <v>2200</v>
      </c>
      <c r="C15" s="29" t="s">
        <v>42</v>
      </c>
      <c r="D15" s="29" t="s">
        <v>83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4" t="s">
        <v>7</v>
      </c>
      <c r="B19" s="52">
        <f>SUM(B21:B24)</f>
        <v>44977.49</v>
      </c>
      <c r="C19" s="53"/>
      <c r="D19" s="53"/>
    </row>
    <row r="20" spans="1:4" ht="12.75">
      <c r="A20" s="54"/>
      <c r="B20" s="52"/>
      <c r="C20" s="53"/>
      <c r="D20" s="53"/>
    </row>
    <row r="21" spans="1:4" ht="15">
      <c r="A21" s="1"/>
      <c r="B21" s="20">
        <v>661.99</v>
      </c>
      <c r="C21" s="15" t="s">
        <v>161</v>
      </c>
      <c r="D21" s="15" t="s">
        <v>65</v>
      </c>
    </row>
    <row r="22" spans="1:4" ht="15">
      <c r="A22" s="1"/>
      <c r="B22" s="20">
        <v>815.5</v>
      </c>
      <c r="C22" s="15" t="s">
        <v>169</v>
      </c>
      <c r="D22" s="15" t="s">
        <v>65</v>
      </c>
    </row>
    <row r="23" spans="1:4" ht="15">
      <c r="A23" s="1"/>
      <c r="B23" s="20">
        <v>43500</v>
      </c>
      <c r="C23" s="15" t="s">
        <v>170</v>
      </c>
      <c r="D23" s="15" t="s">
        <v>171</v>
      </c>
    </row>
    <row r="24" spans="1:4" ht="15">
      <c r="A24" s="1"/>
      <c r="B24" s="20"/>
      <c r="C24" s="15"/>
      <c r="D24" s="15"/>
    </row>
    <row r="25" spans="1:4" ht="14.25" customHeight="1">
      <c r="A25" s="51" t="s">
        <v>8</v>
      </c>
      <c r="B25" s="52">
        <v>0</v>
      </c>
      <c r="C25" s="53"/>
      <c r="D25" s="53"/>
    </row>
    <row r="26" spans="1:4" ht="12.75">
      <c r="A26" s="51"/>
      <c r="B26" s="52"/>
      <c r="C26" s="53"/>
      <c r="D26" s="53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54" t="s">
        <v>9</v>
      </c>
      <c r="B29" s="52">
        <v>0</v>
      </c>
      <c r="C29" s="53"/>
      <c r="D29" s="53"/>
    </row>
    <row r="30" spans="1:4" ht="12.75">
      <c r="A30" s="54"/>
      <c r="B30" s="52"/>
      <c r="C30" s="53"/>
      <c r="D30" s="53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B19+B13</f>
        <v>47177.49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9" t="s">
        <v>12</v>
      </c>
      <c r="D36" s="49"/>
    </row>
    <row r="37" spans="1:4" ht="15">
      <c r="A37" s="12" t="s">
        <v>93</v>
      </c>
      <c r="B37" s="10"/>
      <c r="C37" s="50" t="s">
        <v>16</v>
      </c>
      <c r="D37" s="50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9" t="s">
        <v>13</v>
      </c>
      <c r="D41" s="49"/>
    </row>
    <row r="42" spans="2:4" ht="15">
      <c r="B42" s="10"/>
      <c r="C42" s="49" t="s">
        <v>14</v>
      </c>
      <c r="D42" s="49"/>
    </row>
    <row r="44" ht="12.75">
      <c r="B44" s="25"/>
    </row>
    <row r="45" spans="1:2" ht="12.75">
      <c r="A45" s="26"/>
      <c r="B45" s="25"/>
    </row>
    <row r="46" spans="2:4" ht="15">
      <c r="B46" s="40"/>
      <c r="C46" s="31"/>
      <c r="D46" s="31"/>
    </row>
    <row r="47" spans="1:4" ht="15">
      <c r="A47" s="33"/>
      <c r="B47" s="37"/>
      <c r="C47" s="45"/>
      <c r="D47" s="31"/>
    </row>
    <row r="48" spans="1:4" ht="15">
      <c r="A48" s="33"/>
      <c r="B48" s="37"/>
      <c r="C48" s="45"/>
      <c r="D48" s="31"/>
    </row>
    <row r="49" spans="2:4" ht="12.75">
      <c r="B49" s="37"/>
      <c r="C49" s="46"/>
      <c r="D49" s="42"/>
    </row>
    <row r="50" spans="1:4" ht="12.75">
      <c r="A50" s="33"/>
      <c r="B50" s="37"/>
      <c r="C50" s="46"/>
      <c r="D50" s="42"/>
    </row>
    <row r="51" spans="2:4" ht="12.75">
      <c r="B51" s="25"/>
      <c r="C51" s="37"/>
      <c r="D51" s="33"/>
    </row>
    <row r="52" spans="2:4" ht="12.75">
      <c r="B52" s="25"/>
      <c r="C52" s="37"/>
      <c r="D52" s="33"/>
    </row>
    <row r="53" spans="2:4" ht="12.75">
      <c r="B53" s="25"/>
      <c r="C53" s="37"/>
      <c r="D53" s="33"/>
    </row>
    <row r="54" spans="2:4" ht="12.75">
      <c r="B54" s="25"/>
      <c r="C54" s="47"/>
      <c r="D54" s="33"/>
    </row>
    <row r="55" spans="2:4" ht="12.75">
      <c r="B55" s="41"/>
      <c r="C55" s="48"/>
      <c r="D55" s="33"/>
    </row>
    <row r="56" spans="2:4" ht="12.75">
      <c r="B56" s="25"/>
      <c r="C56" s="37"/>
      <c r="D56" s="33"/>
    </row>
    <row r="57" spans="2:3" ht="12.75">
      <c r="B57" s="25"/>
      <c r="C57" s="37"/>
    </row>
    <row r="58" spans="2:3" ht="12.75">
      <c r="B58" s="25"/>
      <c r="C58" s="37"/>
    </row>
    <row r="59" spans="2:3" ht="12.75">
      <c r="B59" s="34"/>
      <c r="C59" s="47"/>
    </row>
    <row r="60" spans="2:3" ht="12.75">
      <c r="B60" s="25"/>
      <c r="C60" s="37"/>
    </row>
    <row r="61" spans="2:3" ht="12.75">
      <c r="B61" s="25"/>
      <c r="C61" s="47"/>
    </row>
    <row r="62" ht="12.75">
      <c r="C62" s="25"/>
    </row>
    <row r="63" ht="12.75">
      <c r="C63" s="25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2024-02-05T07:58:31Z</cp:lastPrinted>
  <dcterms:created xsi:type="dcterms:W3CDTF">2023-08-11T12:03:02Z</dcterms:created>
  <dcterms:modified xsi:type="dcterms:W3CDTF">2024-02-05T08:05:00Z</dcterms:modified>
  <cp:category/>
  <cp:version/>
  <cp:contentType/>
  <cp:contentStatus/>
</cp:coreProperties>
</file>