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12.01.2023" sheetId="1" r:id="rId1"/>
    <sheet name="13.01.2023" sheetId="2" r:id="rId2"/>
    <sheet name="16.01.2023" sheetId="3" r:id="rId3"/>
    <sheet name="19.01.2023" sheetId="4" r:id="rId4"/>
    <sheet name="25.01.2023" sheetId="5" r:id="rId5"/>
    <sheet name="26.01.2023" sheetId="6" r:id="rId6"/>
    <sheet name="27.01.2023" sheetId="7" r:id="rId7"/>
    <sheet name="31.01.2023" sheetId="8" r:id="rId8"/>
  </sheets>
  <definedNames/>
  <calcPr fullCalcOnLoad="1"/>
</workbook>
</file>

<file path=xl/sharedStrings.xml><?xml version="1.0" encoding="utf-8"?>
<sst xmlns="http://schemas.openxmlformats.org/spreadsheetml/2006/main" count="254" uniqueCount="88">
  <si>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</si>
  <si>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</si>
  <si>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</si>
  <si>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</si>
  <si>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</si>
  <si>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</si>
  <si>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</si>
  <si>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CARDURI</t>
  </si>
  <si>
    <t>SALARII</t>
  </si>
  <si>
    <t>Total bunuri si servicii</t>
  </si>
  <si>
    <t xml:space="preserve">QUARTZ ASIG. BROKER DE ASIG. </t>
  </si>
  <si>
    <t>PRES. SERV. CU CARACTER FUNCTIONAL</t>
  </si>
  <si>
    <t>IQ SUPORT SI SERVICII</t>
  </si>
  <si>
    <t>ALTE BUNURI SI SERV. PENTRU INTRET. SI FUNCTIONARE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</si>
  <si>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</si>
  <si>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</si>
  <si>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</si>
  <si>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</si>
  <si>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</si>
  <si>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</si>
  <si>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Ec. Anica Aurelia Oana</t>
  </si>
  <si>
    <t>Sef serviciu  financiar,</t>
  </si>
  <si>
    <t>Ec. Neacsu Marioara</t>
  </si>
  <si>
    <t>CEC</t>
  </si>
  <si>
    <t>BUGETUL ASIG. SOC. SI FOND SPEC.</t>
  </si>
  <si>
    <t>BUGETUL DE STAT</t>
  </si>
  <si>
    <t>ZOOKU SOLUTIONS</t>
  </si>
  <si>
    <t>DERATY MAX</t>
  </si>
  <si>
    <t>APA, CANAL SI SALUBRITATE</t>
  </si>
  <si>
    <t>SALUBRITATE ECOLOGICA CISLAU</t>
  </si>
  <si>
    <t>Q</t>
  </si>
  <si>
    <t>BUGETUL ASIGURARILOR SOCIALE</t>
  </si>
  <si>
    <t>SUME AF. PERS.CU HANDICAP</t>
  </si>
  <si>
    <t>C.A.M. 2.25%</t>
  </si>
  <si>
    <t>DANY CRIS 93</t>
  </si>
  <si>
    <t>ALTE BUNURI SI SERVICII PT.INTRET. SI FUNCTIONARE</t>
  </si>
  <si>
    <t>ELEMAR</t>
  </si>
  <si>
    <t>NETWARE</t>
  </si>
  <si>
    <t>CLICK HICH TECH</t>
  </si>
  <si>
    <t>OBIECTE DE INVENTAR</t>
  </si>
  <si>
    <t>TEHNOMED SERVICE</t>
  </si>
  <si>
    <t>CONSILIU LOCAL UNGURIU-SERV. APA</t>
  </si>
  <si>
    <t>ALECON VET</t>
  </si>
  <si>
    <t>CERTSING</t>
  </si>
  <si>
    <t>AUTOTRANZIT</t>
  </si>
  <si>
    <t>CARBURANTI SI LUBREFIANTI</t>
  </si>
  <si>
    <t>OMV PETROM MARKETING</t>
  </si>
  <si>
    <t>COM SERVICE</t>
  </si>
  <si>
    <t>FURNITURI DE BIROU</t>
  </si>
  <si>
    <t>VEGA COM</t>
  </si>
  <si>
    <t>CAPISCO SERV COM</t>
  </si>
  <si>
    <t>HRANA PENTRU OAMENI</t>
  </si>
  <si>
    <t>COM FORTUNA</t>
  </si>
  <si>
    <t>DANY PROACTIV COF</t>
  </si>
  <si>
    <t>LEGUME FRUCTE COM</t>
  </si>
  <si>
    <t>NISARA IMPEX</t>
  </si>
  <si>
    <t>OLYMEL FLAMINGO FOOD</t>
  </si>
  <si>
    <t>OVIPAN</t>
  </si>
  <si>
    <t>ALMATAR TRANS</t>
  </si>
  <si>
    <t>ILUMINAT, INCALZIT SI FORTA MOTRICA</t>
  </si>
  <si>
    <t xml:space="preserve">OMV PETROM </t>
  </si>
  <si>
    <t>COMPANIA DE APA</t>
  </si>
  <si>
    <t>RER SUD</t>
  </si>
  <si>
    <t>ENGIE ROMANIA</t>
  </si>
  <si>
    <t>ROX GAZ</t>
  </si>
  <si>
    <t>POSTA ROMANA</t>
  </si>
  <si>
    <t>POSTA, TELECOMUNICATII, INTERNET</t>
  </si>
  <si>
    <t>DNS BIROTICA</t>
  </si>
  <si>
    <t>MATERIALE PENTRU CURATENIE</t>
  </si>
  <si>
    <t>ORGANON BIOTEC</t>
  </si>
  <si>
    <t>MATERIALE SANITARE</t>
  </si>
  <si>
    <t>AUTO GAN TIRES</t>
  </si>
  <si>
    <t>MAT.SI PREST. DE SERVICII CU CARACTER FUNCTIONAL</t>
  </si>
  <si>
    <t>LABORATOARELE BIOCLINICA</t>
  </si>
  <si>
    <t>AC HELCOR</t>
  </si>
  <si>
    <t>MEDICAMENTE</t>
  </si>
  <si>
    <t>ALLIANCE HEALTHCARE</t>
  </si>
  <si>
    <t>HEPITES FARM</t>
  </si>
  <si>
    <t>MEDIPLUS EXIM</t>
  </si>
  <si>
    <t>PHARMA</t>
  </si>
  <si>
    <t>PIESE DE SCHIMB</t>
  </si>
  <si>
    <t>NEW MEDICAL PROIECT</t>
  </si>
  <si>
    <t>PROTECTIA MUNCII</t>
  </si>
  <si>
    <t xml:space="preserve">        Ec. Piriu Gabriela</t>
  </si>
  <si>
    <t xml:space="preserve">                                            Ec. Anica Aurelia Oana</t>
  </si>
  <si>
    <t>ORANGE ROMANIA</t>
  </si>
  <si>
    <t>ORANCE TELECOM COMMUNICATIONS</t>
  </si>
  <si>
    <t xml:space="preserve">                        Ec. Anica Aurelia Oana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</si>
</sst>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4" borderId="0" applyNumberFormat="0" applyBorder="0" applyAlignment="0" applyProtection="0"/>
    <xf numFmtId="164" fontId="0" fillId="5" borderId="3" applyNumberFormat="0" applyAlignment="0" applyProtection="0"/>
  </cellStyleXfs>
  <cellXfs count="37">
    <xf numFmtId="164" fontId="0" fillId="0" borderId="0" xfId="0" applyAlignment="1">
      <alignment/>
    </xf>
    <xf numFmtId="164" fontId="6" fillId="0" borderId="0" xfId="0" applyFont="1" applyBorder="1" applyAlignment="1">
      <alignment horizontal="center"/>
    </xf>
    <xf numFmtId="164" fontId="6" fillId="0" borderId="4" xfId="0" applyFont="1" applyBorder="1" applyAlignment="1">
      <alignment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left"/>
    </xf>
    <xf numFmtId="165" fontId="6" fillId="0" borderId="4" xfId="0" applyNumberFormat="1" applyFont="1" applyBorder="1" applyAlignment="1">
      <alignment horizontal="right"/>
    </xf>
    <xf numFmtId="164" fontId="6" fillId="0" borderId="4" xfId="0" applyFont="1" applyBorder="1" applyAlignment="1">
      <alignment horizontal="center"/>
    </xf>
    <xf numFmtId="165" fontId="7" fillId="0" borderId="4" xfId="0" applyNumberFormat="1" applyFont="1" applyBorder="1" applyAlignment="1">
      <alignment horizontal="right"/>
    </xf>
    <xf numFmtId="164" fontId="7" fillId="0" borderId="4" xfId="0" applyFont="1" applyBorder="1" applyAlignment="1">
      <alignment horizontal="left"/>
    </xf>
    <xf numFmtId="164" fontId="0" fillId="0" borderId="4" xfId="0" applyBorder="1" applyAlignment="1">
      <alignment/>
    </xf>
    <xf numFmtId="165" fontId="0" fillId="0" borderId="4" xfId="0" applyNumberFormat="1" applyBorder="1" applyAlignment="1">
      <alignment horizontal="right"/>
    </xf>
    <xf numFmtId="164" fontId="6" fillId="0" borderId="5" xfId="0" applyFont="1" applyBorder="1" applyAlignment="1">
      <alignment horizontal="left"/>
    </xf>
    <xf numFmtId="165" fontId="0" fillId="0" borderId="5" xfId="0" applyNumberFormat="1" applyFont="1" applyBorder="1" applyAlignment="1">
      <alignment horizontal="right"/>
    </xf>
    <xf numFmtId="164" fontId="0" fillId="0" borderId="5" xfId="0" applyFont="1" applyBorder="1" applyAlignment="1">
      <alignment/>
    </xf>
    <xf numFmtId="164" fontId="0" fillId="0" borderId="4" xfId="0" applyFont="1" applyBorder="1" applyAlignment="1">
      <alignment/>
    </xf>
    <xf numFmtId="164" fontId="6" fillId="0" borderId="4" xfId="0" applyFont="1" applyBorder="1" applyAlignment="1">
      <alignment horizontal="left" wrapText="1"/>
    </xf>
    <xf numFmtId="164" fontId="6" fillId="0" borderId="4" xfId="0" applyFont="1" applyBorder="1" applyAlignment="1">
      <alignment/>
    </xf>
    <xf numFmtId="164" fontId="0" fillId="0" borderId="0" xfId="0" applyAlignment="1">
      <alignment horizontal="right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left"/>
    </xf>
    <xf numFmtId="165" fontId="0" fillId="0" borderId="4" xfId="0" applyNumberFormat="1" applyFont="1" applyBorder="1" applyAlignment="1">
      <alignment horizontal="right"/>
    </xf>
    <xf numFmtId="164" fontId="0" fillId="0" borderId="4" xfId="0" applyFont="1" applyBorder="1" applyAlignment="1">
      <alignment horizontal="left"/>
    </xf>
    <xf numFmtId="164" fontId="0" fillId="0" borderId="4" xfId="0" applyFont="1" applyBorder="1" applyAlignment="1">
      <alignment horizontal="left"/>
    </xf>
    <xf numFmtId="165" fontId="0" fillId="0" borderId="5" xfId="0" applyNumberFormat="1" applyFont="1" applyBorder="1" applyAlignment="1">
      <alignment/>
    </xf>
    <xf numFmtId="164" fontId="0" fillId="0" borderId="5" xfId="0" applyFont="1" applyBorder="1" applyAlignment="1">
      <alignment horizontal="left"/>
    </xf>
    <xf numFmtId="164" fontId="0" fillId="0" borderId="5" xfId="0" applyFont="1" applyBorder="1" applyAlignment="1">
      <alignment horizontal="left"/>
    </xf>
    <xf numFmtId="165" fontId="0" fillId="0" borderId="4" xfId="0" applyNumberFormat="1" applyFont="1" applyBorder="1" applyAlignment="1">
      <alignment horizontal="right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8" fillId="0" borderId="5" xfId="0" applyFont="1" applyBorder="1" applyAlignment="1">
      <alignment horizontal="left"/>
    </xf>
    <xf numFmtId="165" fontId="0" fillId="0" borderId="4" xfId="0" applyNumberFormat="1" applyFont="1" applyBorder="1" applyAlignment="1">
      <alignment horizontal="left"/>
    </xf>
    <xf numFmtId="164" fontId="9" fillId="0" borderId="4" xfId="0" applyFont="1" applyBorder="1" applyAlignment="1">
      <alignment horizontal="left"/>
    </xf>
    <xf numFmtId="164" fontId="10" fillId="0" borderId="4" xfId="0" applyFont="1" applyBorder="1" applyAlignment="1">
      <alignment/>
    </xf>
    <xf numFmtId="165" fontId="0" fillId="0" borderId="4" xfId="0" applyNumberFormat="1" applyFont="1" applyBorder="1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 1" xfId="20"/>
    <cellStyle name="Good 1" xfId="21"/>
    <cellStyle name="Heading 1 1" xfId="22"/>
    <cellStyle name="Heading 2 1" xfId="23"/>
    <cellStyle name="Neutral 1" xfId="24"/>
    <cellStyle name="Note 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52"/>
  <sheetViews>
    <sheetView workbookViewId="0" topLeftCell="A9">
      <selection activeCell="C17" sqref="C17"/>
    </sheetView>
  </sheetViews>
  <sheetFormatPr defaultColWidth="9.140625" defaultRowHeight="12.75"/>
  <cols>
    <col min="1" max="1" width="30.00390625" style="0" customWidth="1"/>
    <col min="2" max="2" width="16.8515625" style="0" customWidth="1"/>
    <col min="3" max="3" width="31.421875" style="0" customWidth="1"/>
    <col min="4" max="4" width="52.57421875" style="0" customWidth="1"/>
    <col min="5" max="16384" width="11.42187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4.2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2.75">
      <c r="A14" s="4" t="s">
        <v>6</v>
      </c>
      <c r="B14" s="5">
        <f>SUM(B16:B20)</f>
        <v>2933040</v>
      </c>
      <c r="C14" s="6"/>
      <c r="D14" s="6"/>
    </row>
    <row r="15" spans="1:4" ht="12.75">
      <c r="A15" s="4"/>
      <c r="B15" s="5"/>
      <c r="C15" s="6"/>
      <c r="D15" s="6"/>
    </row>
    <row r="16" spans="1:4" ht="16.5">
      <c r="A16" s="4"/>
      <c r="B16" s="7">
        <v>2933040</v>
      </c>
      <c r="C16" s="8" t="s">
        <v>7</v>
      </c>
      <c r="D16" s="8" t="s">
        <v>8</v>
      </c>
    </row>
    <row r="17" spans="1:4" ht="16.5">
      <c r="A17" s="4"/>
      <c r="B17" s="7"/>
      <c r="C17" s="8"/>
      <c r="D17" s="8"/>
    </row>
    <row r="18" spans="1:4" ht="16.5">
      <c r="A18" s="4"/>
      <c r="B18" s="7"/>
      <c r="C18" s="8"/>
      <c r="D18" s="8"/>
    </row>
    <row r="19" spans="1:4" ht="16.5">
      <c r="A19" s="9"/>
      <c r="B19" s="10"/>
      <c r="C19" s="8"/>
      <c r="D19" s="8"/>
    </row>
    <row r="20" spans="1:4" ht="16.5">
      <c r="A20" s="9"/>
      <c r="B20" s="10"/>
      <c r="C20" s="8"/>
      <c r="D20" s="8"/>
    </row>
    <row r="21" spans="1:4" ht="12.75">
      <c r="A21" s="4" t="s">
        <v>9</v>
      </c>
      <c r="B21" s="5">
        <f>B23+B24+B25+B26</f>
        <v>2068.19</v>
      </c>
      <c r="C21" s="6"/>
      <c r="D21" s="6"/>
    </row>
    <row r="22" spans="1:4" ht="12.75">
      <c r="A22" s="4"/>
      <c r="B22" s="5"/>
      <c r="C22" s="6"/>
      <c r="D22" s="6"/>
    </row>
    <row r="23" spans="1:4" ht="15.75">
      <c r="A23" s="11"/>
      <c r="B23" s="12">
        <v>658.55</v>
      </c>
      <c r="C23" s="13" t="s">
        <v>10</v>
      </c>
      <c r="D23" s="13" t="s">
        <v>11</v>
      </c>
    </row>
    <row r="24" spans="1:4" ht="16.5">
      <c r="A24" s="11"/>
      <c r="B24" s="12">
        <v>117.25</v>
      </c>
      <c r="C24" s="13" t="s">
        <v>12</v>
      </c>
      <c r="D24" s="13" t="s">
        <v>13</v>
      </c>
    </row>
    <row r="25" spans="1:4" ht="16.5">
      <c r="A25" s="11"/>
      <c r="B25" s="12">
        <v>1292.39</v>
      </c>
      <c r="C25" s="13" t="s">
        <v>10</v>
      </c>
      <c r="D25" s="13" t="s">
        <v>13</v>
      </c>
    </row>
    <row r="26" spans="1:4" ht="15.75">
      <c r="A26" s="11"/>
      <c r="B26" s="12"/>
      <c r="C26" s="14"/>
      <c r="D26" s="13"/>
    </row>
    <row r="27" spans="1:4" ht="15.75">
      <c r="A27" s="11"/>
      <c r="B27" s="12"/>
      <c r="C27" s="13"/>
      <c r="D27" s="13"/>
    </row>
    <row r="28" spans="1:4" ht="15.75">
      <c r="A28" s="11"/>
      <c r="B28" s="12"/>
      <c r="C28" s="14"/>
      <c r="D28" s="9"/>
    </row>
    <row r="29" spans="1:4" ht="14.25" customHeight="1">
      <c r="A29" s="15" t="s">
        <v>14</v>
      </c>
      <c r="B29" s="5">
        <v>0</v>
      </c>
      <c r="C29" s="6"/>
      <c r="D29" s="6"/>
    </row>
    <row r="30" spans="1:4" ht="12.75">
      <c r="A30" s="15"/>
      <c r="B30" s="5"/>
      <c r="C30" s="6"/>
      <c r="D30" s="6"/>
    </row>
    <row r="31" spans="1:4" ht="12.75">
      <c r="A31" s="9"/>
      <c r="B31" s="10"/>
      <c r="C31" s="9"/>
      <c r="D31" s="9"/>
    </row>
    <row r="32" spans="1:4" ht="12.75">
      <c r="A32" s="9"/>
      <c r="B32" s="10"/>
      <c r="C32" s="9"/>
      <c r="D32" s="9"/>
    </row>
    <row r="33" spans="1:4" ht="12.75">
      <c r="A33" s="9"/>
      <c r="B33" s="10"/>
      <c r="C33" s="9"/>
      <c r="D33" s="9"/>
    </row>
    <row r="34" spans="1:4" ht="12.75">
      <c r="A34" s="9"/>
      <c r="B34" s="10"/>
      <c r="C34" s="9"/>
      <c r="D34" s="9"/>
    </row>
    <row r="35" spans="1:4" ht="12.75">
      <c r="A35" s="9"/>
      <c r="B35" s="10"/>
      <c r="C35" s="9"/>
      <c r="D35" s="9"/>
    </row>
    <row r="36" spans="1:4" ht="12.75">
      <c r="A36" s="9"/>
      <c r="B36" s="10"/>
      <c r="C36" s="9"/>
      <c r="D36" s="9"/>
    </row>
    <row r="37" spans="1:4" ht="12.75">
      <c r="A37" s="4" t="s">
        <v>15</v>
      </c>
      <c r="B37" s="5">
        <f>B39+B40</f>
        <v>0</v>
      </c>
      <c r="C37" s="6"/>
      <c r="D37" s="6"/>
    </row>
    <row r="38" spans="1:4" ht="12.75">
      <c r="A38" s="4"/>
      <c r="B38" s="5"/>
      <c r="C38" s="6"/>
      <c r="D38" s="6"/>
    </row>
    <row r="39" spans="1:4" ht="12.75">
      <c r="A39" s="9"/>
      <c r="B39" s="10"/>
      <c r="C39" s="9"/>
      <c r="D39" s="9"/>
    </row>
    <row r="40" spans="1:4" ht="12.75">
      <c r="A40" s="9"/>
      <c r="B40" s="10"/>
      <c r="C40" s="9"/>
      <c r="D40" s="9"/>
    </row>
    <row r="41" spans="1:4" ht="12.75">
      <c r="A41" s="9"/>
      <c r="B41" s="10"/>
      <c r="C41" s="9"/>
      <c r="D41" s="9"/>
    </row>
    <row r="42" spans="1:4" ht="12.75">
      <c r="A42" s="9"/>
      <c r="B42" s="10"/>
      <c r="C42" s="9"/>
      <c r="D42" s="9"/>
    </row>
    <row r="43" spans="1:4" ht="15.75">
      <c r="A43" s="16" t="s">
        <v>16</v>
      </c>
      <c r="B43" s="5">
        <f>B14+B21+B29+B37</f>
        <v>2935108.19</v>
      </c>
      <c r="C43" s="16"/>
      <c r="D43" s="16"/>
    </row>
    <row r="44" ht="12.75">
      <c r="B44" s="17"/>
    </row>
    <row r="45" ht="12.75">
      <c r="B45" s="17"/>
    </row>
    <row r="46" spans="1:4" ht="15.75">
      <c r="A46" s="18" t="s">
        <v>17</v>
      </c>
      <c r="B46" s="17"/>
      <c r="C46" s="1" t="s">
        <v>18</v>
      </c>
      <c r="D46" s="1"/>
    </row>
    <row r="47" spans="1:4" ht="15.75">
      <c r="A47" s="19" t="s">
        <v>19</v>
      </c>
      <c r="B47" s="17"/>
      <c r="C47" s="20" t="s">
        <v>20</v>
      </c>
      <c r="D47" s="20"/>
    </row>
    <row r="48" ht="12.75">
      <c r="B48" s="17"/>
    </row>
    <row r="49" ht="12.75">
      <c r="B49" s="17"/>
    </row>
    <row r="50" ht="12.75">
      <c r="B50" s="17"/>
    </row>
    <row r="51" spans="2:4" ht="15.75">
      <c r="B51" s="17"/>
      <c r="C51" s="1" t="s">
        <v>21</v>
      </c>
      <c r="D51" s="1"/>
    </row>
    <row r="52" spans="2:4" ht="15.75">
      <c r="B52" s="17"/>
      <c r="C52" s="1" t="s">
        <v>22</v>
      </c>
      <c r="D52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1:A22"/>
    <mergeCell ref="B21:B22"/>
    <mergeCell ref="C21:C22"/>
    <mergeCell ref="D21:D22"/>
    <mergeCell ref="A29:A30"/>
    <mergeCell ref="B29:B30"/>
    <mergeCell ref="C29:C30"/>
    <mergeCell ref="D29:D30"/>
    <mergeCell ref="A37:A38"/>
    <mergeCell ref="B37:B38"/>
    <mergeCell ref="C37:C38"/>
    <mergeCell ref="D37:D38"/>
    <mergeCell ref="C46:D46"/>
    <mergeCell ref="C47:D47"/>
    <mergeCell ref="C51:D51"/>
    <mergeCell ref="C52:D5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D49"/>
  <sheetViews>
    <sheetView workbookViewId="0" topLeftCell="A10">
      <selection activeCell="D18" sqref="D18"/>
    </sheetView>
  </sheetViews>
  <sheetFormatPr defaultColWidth="9.140625" defaultRowHeight="12.75"/>
  <cols>
    <col min="1" max="1" width="32.00390625" style="0" customWidth="1"/>
    <col min="2" max="2" width="12.421875" style="0" customWidth="1"/>
    <col min="3" max="3" width="22.8515625" style="0" customWidth="1"/>
    <col min="4" max="4" width="29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394021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9"/>
      <c r="B17" s="10">
        <v>394021</v>
      </c>
      <c r="C17" s="9" t="s">
        <v>23</v>
      </c>
      <c r="D17" s="9" t="s">
        <v>8</v>
      </c>
    </row>
    <row r="18" spans="1:4" ht="12.75">
      <c r="A18" s="9"/>
      <c r="B18" s="10"/>
      <c r="C18" s="9"/>
      <c r="D18" s="9"/>
    </row>
    <row r="19" spans="1:4" ht="12.75">
      <c r="A19" s="9"/>
      <c r="B19" s="10"/>
      <c r="C19" s="9"/>
      <c r="D19" s="9"/>
    </row>
    <row r="20" spans="1:4" ht="12.75">
      <c r="A20" s="9"/>
      <c r="B20" s="10"/>
      <c r="C20" s="9"/>
      <c r="D20" s="9"/>
    </row>
    <row r="21" spans="1:4" ht="12.75">
      <c r="A21" s="9"/>
      <c r="B21" s="10"/>
      <c r="C21" s="9"/>
      <c r="D21" s="9"/>
    </row>
    <row r="22" spans="1:4" ht="12.75">
      <c r="A22" s="9"/>
      <c r="B22" s="10"/>
      <c r="C22" s="9"/>
      <c r="D22" s="9"/>
    </row>
    <row r="23" spans="1:4" ht="12.75">
      <c r="A23" s="9"/>
      <c r="B23" s="10"/>
      <c r="C23" s="9"/>
      <c r="D23" s="9"/>
    </row>
    <row r="24" spans="1:4" ht="12.75">
      <c r="A24" s="4" t="s">
        <v>9</v>
      </c>
      <c r="B24" s="5">
        <f>SUM(B26:B28)</f>
        <v>0</v>
      </c>
      <c r="C24" s="6"/>
      <c r="D24" s="6"/>
    </row>
    <row r="25" spans="1:4" ht="12.75">
      <c r="A25" s="4"/>
      <c r="B25" s="5"/>
      <c r="C25" s="6"/>
      <c r="D25" s="6"/>
    </row>
    <row r="26" spans="1:4" ht="12.75">
      <c r="A26" s="9"/>
      <c r="B26" s="21"/>
      <c r="C26" s="22"/>
      <c r="D26" s="23"/>
    </row>
    <row r="27" spans="1:4" ht="12.75">
      <c r="A27" s="9"/>
      <c r="B27" s="24"/>
      <c r="C27" s="25"/>
      <c r="D27" s="26"/>
    </row>
    <row r="28" spans="1:4" ht="12.75">
      <c r="A28" s="9"/>
      <c r="B28" s="24"/>
      <c r="C28" s="25"/>
      <c r="D28" s="26"/>
    </row>
    <row r="29" spans="1:4" ht="12.75" customHeight="1">
      <c r="A29" s="15" t="s">
        <v>14</v>
      </c>
      <c r="B29" s="5"/>
      <c r="C29" s="6"/>
      <c r="D29" s="6"/>
    </row>
    <row r="30" spans="1:4" ht="17.25" customHeight="1">
      <c r="A30" s="15"/>
      <c r="B30" s="5"/>
      <c r="C30" s="6"/>
      <c r="D30" s="6"/>
    </row>
    <row r="31" spans="1:4" ht="12.75">
      <c r="A31" s="9"/>
      <c r="B31" s="10"/>
      <c r="C31" s="9"/>
      <c r="D31" s="9"/>
    </row>
    <row r="32" spans="1:4" ht="12.75">
      <c r="A32" s="9"/>
      <c r="B32" s="10"/>
      <c r="C32" s="9"/>
      <c r="D32" s="9"/>
    </row>
    <row r="33" spans="1:4" ht="12.75">
      <c r="A33" s="9"/>
      <c r="B33" s="10"/>
      <c r="C33" s="9"/>
      <c r="D33" s="9"/>
    </row>
    <row r="34" spans="1:4" ht="12.75" customHeight="1">
      <c r="A34" s="4" t="s">
        <v>15</v>
      </c>
      <c r="B34" s="5"/>
      <c r="C34" s="6"/>
      <c r="D34" s="6"/>
    </row>
    <row r="35" spans="1:4" ht="12.75" customHeight="1">
      <c r="A35" s="4"/>
      <c r="B35" s="5"/>
      <c r="C35" s="6"/>
      <c r="D35" s="6"/>
    </row>
    <row r="36" spans="1:4" ht="12.75">
      <c r="A36" s="9"/>
      <c r="B36" s="24"/>
      <c r="C36" s="25"/>
      <c r="D36" s="26"/>
    </row>
    <row r="37" spans="1:4" ht="12.75">
      <c r="A37" s="9"/>
      <c r="B37" s="10"/>
      <c r="C37" s="9"/>
      <c r="D37" s="9"/>
    </row>
    <row r="38" spans="1:4" ht="12.75">
      <c r="A38" s="9"/>
      <c r="B38" s="10"/>
      <c r="C38" s="9"/>
      <c r="D38" s="9"/>
    </row>
    <row r="39" spans="1:4" ht="12.75">
      <c r="A39" s="9"/>
      <c r="B39" s="10"/>
      <c r="C39" s="9"/>
      <c r="D39" s="9"/>
    </row>
    <row r="40" spans="1:4" ht="15.75">
      <c r="A40" s="16" t="s">
        <v>16</v>
      </c>
      <c r="B40" s="5">
        <f>B34+B29+B24+B15</f>
        <v>394021</v>
      </c>
      <c r="C40" s="16"/>
      <c r="D40" s="16"/>
    </row>
    <row r="41" ht="12.75">
      <c r="B41" s="17"/>
    </row>
    <row r="42" ht="12.75">
      <c r="B42" s="17"/>
    </row>
    <row r="43" spans="1:4" ht="15.75">
      <c r="A43" s="18" t="s">
        <v>17</v>
      </c>
      <c r="B43" s="17"/>
      <c r="C43" s="1" t="s">
        <v>18</v>
      </c>
      <c r="D43" s="1"/>
    </row>
    <row r="44" spans="1:4" ht="15.75">
      <c r="A44" s="19" t="s">
        <v>19</v>
      </c>
      <c r="B44" s="17"/>
      <c r="C44" s="20" t="s">
        <v>20</v>
      </c>
      <c r="D44" s="20"/>
    </row>
    <row r="45" ht="12.75">
      <c r="B45" s="17"/>
    </row>
    <row r="46" ht="12.75">
      <c r="B46" s="17"/>
    </row>
    <row r="47" ht="12.75">
      <c r="B47" s="17"/>
    </row>
    <row r="48" spans="2:4" ht="15.75">
      <c r="B48" s="17"/>
      <c r="C48" s="1" t="s">
        <v>21</v>
      </c>
      <c r="D48" s="1"/>
    </row>
    <row r="49" spans="2:4" ht="15.75">
      <c r="B49" s="17"/>
      <c r="C49" s="1" t="s">
        <v>22</v>
      </c>
      <c r="D49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29:A30"/>
    <mergeCell ref="B29:B30"/>
    <mergeCell ref="C29:C30"/>
    <mergeCell ref="D29:D30"/>
    <mergeCell ref="A34:A35"/>
    <mergeCell ref="B34:B35"/>
    <mergeCell ref="C34:C35"/>
    <mergeCell ref="D34:D35"/>
    <mergeCell ref="C43:D43"/>
    <mergeCell ref="C44:D44"/>
    <mergeCell ref="C48:D48"/>
    <mergeCell ref="C49:D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49"/>
  <sheetViews>
    <sheetView workbookViewId="0" topLeftCell="A7">
      <selection activeCell="C28" sqref="C28"/>
    </sheetView>
  </sheetViews>
  <sheetFormatPr defaultColWidth="9.140625" defaultRowHeight="12.75"/>
  <cols>
    <col min="1" max="1" width="30.421875" style="0" customWidth="1"/>
    <col min="2" max="2" width="14.28125" style="0" customWidth="1"/>
    <col min="3" max="3" width="41.7109375" style="0" customWidth="1"/>
    <col min="4" max="4" width="53.421875" style="0" customWidth="1"/>
    <col min="5" max="16384" width="11.42187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4.2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2.75">
      <c r="A14" s="4" t="s">
        <v>6</v>
      </c>
      <c r="B14" s="5">
        <f>B16+B17</f>
        <v>6798</v>
      </c>
      <c r="C14" s="6"/>
      <c r="D14" s="6"/>
    </row>
    <row r="15" spans="1:4" ht="12.75">
      <c r="A15" s="4"/>
      <c r="B15" s="5"/>
      <c r="C15" s="6"/>
      <c r="D15" s="6"/>
    </row>
    <row r="16" spans="1:4" ht="16.5">
      <c r="A16" s="4"/>
      <c r="B16" s="27">
        <v>6429</v>
      </c>
      <c r="C16" s="22" t="s">
        <v>24</v>
      </c>
      <c r="D16" s="6"/>
    </row>
    <row r="17" spans="1:4" ht="16.5">
      <c r="A17" s="4"/>
      <c r="B17" s="27">
        <v>369</v>
      </c>
      <c r="C17" s="22" t="s">
        <v>25</v>
      </c>
      <c r="D17" s="6"/>
    </row>
    <row r="18" spans="1:4" ht="12.75">
      <c r="A18" s="9"/>
      <c r="B18" s="10"/>
      <c r="C18" s="9"/>
      <c r="D18" s="9"/>
    </row>
    <row r="19" spans="1:4" ht="12.75">
      <c r="A19" s="9"/>
      <c r="B19" s="10"/>
      <c r="C19" s="9"/>
      <c r="D19" s="9"/>
    </row>
    <row r="20" spans="1:4" ht="12.75">
      <c r="A20" s="4" t="s">
        <v>9</v>
      </c>
      <c r="B20" s="5">
        <f>B22+B23+B24+B25</f>
        <v>3917.18</v>
      </c>
      <c r="C20" s="6"/>
      <c r="D20" s="6"/>
    </row>
    <row r="21" spans="1:4" ht="12.75">
      <c r="A21" s="4"/>
      <c r="B21" s="5"/>
      <c r="C21" s="6"/>
      <c r="D21" s="6"/>
    </row>
    <row r="22" spans="1:4" ht="16.5">
      <c r="A22" s="11"/>
      <c r="B22" s="12">
        <v>614.64</v>
      </c>
      <c r="C22" s="13" t="s">
        <v>10</v>
      </c>
      <c r="D22" s="13" t="s">
        <v>11</v>
      </c>
    </row>
    <row r="23" spans="1:4" ht="16.5">
      <c r="A23" s="11"/>
      <c r="B23" s="12">
        <v>3302.54</v>
      </c>
      <c r="C23" s="14" t="s">
        <v>26</v>
      </c>
      <c r="D23" s="13" t="s">
        <v>13</v>
      </c>
    </row>
    <row r="24" spans="1:4" ht="15.75">
      <c r="A24" s="11"/>
      <c r="B24" s="12"/>
      <c r="C24" s="13"/>
      <c r="D24" s="13"/>
    </row>
    <row r="25" spans="1:4" ht="15.75">
      <c r="A25" s="11"/>
      <c r="B25" s="12"/>
      <c r="C25" s="14"/>
      <c r="D25" s="9"/>
    </row>
    <row r="26" spans="1:4" ht="14.25" customHeight="1">
      <c r="A26" s="15" t="s">
        <v>14</v>
      </c>
      <c r="B26" s="5">
        <v>0</v>
      </c>
      <c r="C26" s="6"/>
      <c r="D26" s="6"/>
    </row>
    <row r="27" spans="1:4" ht="12.75">
      <c r="A27" s="15"/>
      <c r="B27" s="5"/>
      <c r="C27" s="6"/>
      <c r="D27" s="6"/>
    </row>
    <row r="28" spans="1:4" ht="12.75">
      <c r="A28" s="9"/>
      <c r="B28" s="10"/>
      <c r="C28" s="9"/>
      <c r="D28" s="9"/>
    </row>
    <row r="29" spans="1:4" ht="12.75">
      <c r="A29" s="9"/>
      <c r="B29" s="10"/>
      <c r="C29" s="9"/>
      <c r="D29" s="9"/>
    </row>
    <row r="30" spans="1:4" ht="12.75">
      <c r="A30" s="9"/>
      <c r="B30" s="10"/>
      <c r="C30" s="9"/>
      <c r="D30" s="9"/>
    </row>
    <row r="31" spans="1:4" ht="12.75">
      <c r="A31" s="9"/>
      <c r="B31" s="10"/>
      <c r="C31" s="9"/>
      <c r="D31" s="9"/>
    </row>
    <row r="32" spans="1:4" ht="12.75">
      <c r="A32" s="9"/>
      <c r="B32" s="10"/>
      <c r="C32" s="9"/>
      <c r="D32" s="9"/>
    </row>
    <row r="33" spans="1:4" ht="12.75">
      <c r="A33" s="9"/>
      <c r="B33" s="10"/>
      <c r="C33" s="9"/>
      <c r="D33" s="9"/>
    </row>
    <row r="34" spans="1:4" ht="12.75">
      <c r="A34" s="4" t="s">
        <v>15</v>
      </c>
      <c r="B34" s="5">
        <f>B36+B37</f>
        <v>0</v>
      </c>
      <c r="C34" s="6"/>
      <c r="D34" s="6"/>
    </row>
    <row r="35" spans="1:4" ht="12.75">
      <c r="A35" s="4"/>
      <c r="B35" s="5"/>
      <c r="C35" s="6"/>
      <c r="D35" s="6"/>
    </row>
    <row r="36" spans="1:4" ht="12.75">
      <c r="A36" s="9"/>
      <c r="B36" s="10"/>
      <c r="C36" s="9"/>
      <c r="D36" s="9"/>
    </row>
    <row r="37" spans="1:4" ht="12.75">
      <c r="A37" s="9"/>
      <c r="B37" s="10"/>
      <c r="C37" s="9"/>
      <c r="D37" s="9"/>
    </row>
    <row r="38" spans="1:4" ht="12.75">
      <c r="A38" s="9"/>
      <c r="B38" s="10"/>
      <c r="C38" s="9"/>
      <c r="D38" s="9"/>
    </row>
    <row r="39" spans="1:4" ht="12.75">
      <c r="A39" s="9"/>
      <c r="B39" s="10"/>
      <c r="C39" s="9"/>
      <c r="D39" s="9"/>
    </row>
    <row r="40" spans="1:4" ht="15.75">
      <c r="A40" s="16" t="s">
        <v>16</v>
      </c>
      <c r="B40" s="5">
        <f>B14+B20+B26+B34</f>
        <v>10715.18</v>
      </c>
      <c r="C40" s="16"/>
      <c r="D40" s="16"/>
    </row>
    <row r="41" ht="12.75">
      <c r="B41" s="17"/>
    </row>
    <row r="42" ht="12.75">
      <c r="B42" s="17"/>
    </row>
    <row r="43" spans="1:4" ht="15.75">
      <c r="A43" s="18" t="s">
        <v>17</v>
      </c>
      <c r="B43" s="17"/>
      <c r="C43" s="1" t="s">
        <v>18</v>
      </c>
      <c r="D43" s="1"/>
    </row>
    <row r="44" spans="1:4" ht="15.75">
      <c r="A44" s="19" t="s">
        <v>19</v>
      </c>
      <c r="B44" s="17"/>
      <c r="C44" s="20" t="s">
        <v>20</v>
      </c>
      <c r="D44" s="20"/>
    </row>
    <row r="45" ht="12.75">
      <c r="B45" s="17"/>
    </row>
    <row r="46" ht="12.75">
      <c r="B46" s="17"/>
    </row>
    <row r="47" ht="12.75">
      <c r="B47" s="17"/>
    </row>
    <row r="48" spans="2:4" ht="15.75">
      <c r="B48" s="17"/>
      <c r="C48" s="1" t="s">
        <v>21</v>
      </c>
      <c r="D48" s="1"/>
    </row>
    <row r="49" spans="2:4" ht="15.75">
      <c r="B49" s="17"/>
      <c r="C49" s="1" t="s">
        <v>22</v>
      </c>
      <c r="D49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0:A21"/>
    <mergeCell ref="B20:B21"/>
    <mergeCell ref="C20:C21"/>
    <mergeCell ref="D20:D21"/>
    <mergeCell ref="A26:A27"/>
    <mergeCell ref="B26:B27"/>
    <mergeCell ref="C26:C27"/>
    <mergeCell ref="D26:D27"/>
    <mergeCell ref="A34:A35"/>
    <mergeCell ref="B34:B35"/>
    <mergeCell ref="C34:C35"/>
    <mergeCell ref="D34:D35"/>
    <mergeCell ref="C43:D43"/>
    <mergeCell ref="C44:D44"/>
    <mergeCell ref="C48:D48"/>
    <mergeCell ref="C49:D4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D48"/>
  <sheetViews>
    <sheetView workbookViewId="0" topLeftCell="A1">
      <selection activeCell="E25" sqref="E25"/>
    </sheetView>
  </sheetViews>
  <sheetFormatPr defaultColWidth="9.140625" defaultRowHeight="12.75"/>
  <cols>
    <col min="1" max="1" width="29.28125" style="0" customWidth="1"/>
    <col min="2" max="2" width="15.28125" style="0" customWidth="1"/>
    <col min="3" max="3" width="33.140625" style="0" customWidth="1"/>
    <col min="4" max="4" width="44.710937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2.7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5.75" customHeight="1">
      <c r="A14" s="4" t="s">
        <v>6</v>
      </c>
      <c r="B14" s="5">
        <f>B16</f>
        <v>0</v>
      </c>
      <c r="C14" s="6"/>
      <c r="D14" s="6"/>
    </row>
    <row r="15" spans="1:4" ht="12.75">
      <c r="A15" s="4"/>
      <c r="B15" s="5"/>
      <c r="C15" s="6"/>
      <c r="D15" s="6"/>
    </row>
    <row r="16" spans="1:4" ht="12.75">
      <c r="A16" s="9"/>
      <c r="B16" s="10"/>
      <c r="C16" s="9"/>
      <c r="D16" s="9"/>
    </row>
    <row r="17" spans="1:4" ht="12.75">
      <c r="A17" s="9"/>
      <c r="B17" s="10"/>
      <c r="C17" s="9"/>
      <c r="D17" s="9"/>
    </row>
    <row r="18" spans="1:4" ht="12.75">
      <c r="A18" s="9"/>
      <c r="B18" s="10"/>
      <c r="C18" s="9"/>
      <c r="D18" s="9"/>
    </row>
    <row r="19" spans="1:4" ht="12.75">
      <c r="A19" s="4" t="s">
        <v>9</v>
      </c>
      <c r="B19" s="5">
        <f>B21+B22</f>
        <v>19688.76</v>
      </c>
      <c r="C19" s="6"/>
      <c r="D19" s="6"/>
    </row>
    <row r="20" spans="1:4" ht="12.75">
      <c r="A20" s="4"/>
      <c r="B20" s="5"/>
      <c r="C20" s="6"/>
      <c r="D20" s="6"/>
    </row>
    <row r="21" spans="1:4" ht="16.5">
      <c r="A21" s="4"/>
      <c r="B21" s="27">
        <v>17438.23</v>
      </c>
      <c r="C21" s="22" t="s">
        <v>27</v>
      </c>
      <c r="D21" s="22" t="s">
        <v>28</v>
      </c>
    </row>
    <row r="22" spans="1:4" ht="16.5">
      <c r="A22" s="4"/>
      <c r="B22" s="27">
        <v>2250.53</v>
      </c>
      <c r="C22" s="22" t="s">
        <v>29</v>
      </c>
      <c r="D22" s="22" t="s">
        <v>28</v>
      </c>
    </row>
    <row r="23" spans="1:4" ht="16.5">
      <c r="A23" s="11"/>
      <c r="B23" s="12"/>
      <c r="C23" s="28"/>
      <c r="D23" s="29"/>
    </row>
    <row r="24" spans="1:4" ht="16.5">
      <c r="A24" s="11"/>
      <c r="B24" s="12"/>
      <c r="C24" s="29"/>
      <c r="D24" s="29"/>
    </row>
    <row r="25" spans="1:4" ht="18" customHeight="1">
      <c r="A25" s="15" t="s">
        <v>14</v>
      </c>
      <c r="B25" s="5">
        <v>0</v>
      </c>
      <c r="C25" s="6"/>
      <c r="D25" s="6" t="s">
        <v>30</v>
      </c>
    </row>
    <row r="26" spans="1:4" ht="15.75" customHeight="1">
      <c r="A26" s="15"/>
      <c r="B26" s="5"/>
      <c r="C26" s="6"/>
      <c r="D26" s="6"/>
    </row>
    <row r="27" spans="1:4" ht="12.75">
      <c r="A27" s="9"/>
      <c r="B27" s="10"/>
      <c r="C27" s="9"/>
      <c r="D27" s="9"/>
    </row>
    <row r="28" spans="1:4" ht="12.75">
      <c r="A28" s="9"/>
      <c r="B28" s="10"/>
      <c r="C28" s="9"/>
      <c r="D28" s="9"/>
    </row>
    <row r="29" spans="1:4" ht="12.75">
      <c r="A29" s="9"/>
      <c r="B29" s="10"/>
      <c r="C29" s="9"/>
      <c r="D29" s="9"/>
    </row>
    <row r="30" spans="1:4" ht="12.75">
      <c r="A30" s="9"/>
      <c r="B30" s="10"/>
      <c r="C30" s="9"/>
      <c r="D30" s="9"/>
    </row>
    <row r="31" spans="1:4" ht="12.75">
      <c r="A31" s="9"/>
      <c r="B31" s="10"/>
      <c r="C31" s="9"/>
      <c r="D31" s="9"/>
    </row>
    <row r="32" spans="1:4" ht="12.75">
      <c r="A32" s="9"/>
      <c r="B32" s="10"/>
      <c r="C32" s="9"/>
      <c r="D32" s="9"/>
    </row>
    <row r="33" spans="1:4" ht="12.75">
      <c r="A33" s="4" t="s">
        <v>15</v>
      </c>
      <c r="B33" s="5">
        <f>B35+B36</f>
        <v>0</v>
      </c>
      <c r="C33" s="6"/>
      <c r="D33" s="6"/>
    </row>
    <row r="34" spans="1:4" ht="12.75">
      <c r="A34" s="4"/>
      <c r="B34" s="5"/>
      <c r="C34" s="6"/>
      <c r="D34" s="6"/>
    </row>
    <row r="35" spans="1:4" ht="12.75">
      <c r="A35" s="9"/>
      <c r="B35" s="10"/>
      <c r="C35" s="9"/>
      <c r="D35" s="9"/>
    </row>
    <row r="36" spans="1:4" ht="12.75">
      <c r="A36" s="9"/>
      <c r="B36" s="10"/>
      <c r="C36" s="9"/>
      <c r="D36" s="9"/>
    </row>
    <row r="37" spans="1:4" ht="12.75">
      <c r="A37" s="9"/>
      <c r="B37" s="10"/>
      <c r="C37" s="9"/>
      <c r="D37" s="9"/>
    </row>
    <row r="38" spans="1:4" ht="12.75">
      <c r="A38" s="9"/>
      <c r="B38" s="10"/>
      <c r="C38" s="9"/>
      <c r="D38" s="9"/>
    </row>
    <row r="39" spans="1:4" ht="15.75">
      <c r="A39" s="16" t="s">
        <v>16</v>
      </c>
      <c r="B39" s="5">
        <f>B14+B19</f>
        <v>19688.76</v>
      </c>
      <c r="C39" s="16"/>
      <c r="D39" s="16"/>
    </row>
    <row r="40" ht="12.75">
      <c r="B40" s="17"/>
    </row>
    <row r="41" ht="12.75">
      <c r="B41" s="17"/>
    </row>
    <row r="42" spans="1:4" ht="15.75">
      <c r="A42" s="18" t="s">
        <v>17</v>
      </c>
      <c r="B42" s="17"/>
      <c r="C42" s="1" t="s">
        <v>18</v>
      </c>
      <c r="D42" s="1"/>
    </row>
    <row r="43" spans="1:4" ht="15.75">
      <c r="A43" s="19" t="s">
        <v>19</v>
      </c>
      <c r="B43" s="17"/>
      <c r="C43" s="20" t="s">
        <v>20</v>
      </c>
      <c r="D43" s="20"/>
    </row>
    <row r="44" ht="12.75">
      <c r="B44" s="17"/>
    </row>
    <row r="45" ht="12.75">
      <c r="B45" s="17"/>
    </row>
    <row r="46" ht="12.75">
      <c r="B46" s="17"/>
    </row>
    <row r="47" spans="2:4" ht="15.75">
      <c r="B47" s="17"/>
      <c r="C47" s="1" t="s">
        <v>21</v>
      </c>
      <c r="D47" s="1"/>
    </row>
    <row r="48" spans="2:4" ht="15.75">
      <c r="B48" s="17"/>
      <c r="C48" s="1" t="s">
        <v>22</v>
      </c>
      <c r="D48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19:A20"/>
    <mergeCell ref="B19:B20"/>
    <mergeCell ref="C19:C20"/>
    <mergeCell ref="D19:D20"/>
    <mergeCell ref="A25:A26"/>
    <mergeCell ref="B25:B26"/>
    <mergeCell ref="C25:C26"/>
    <mergeCell ref="D25:D26"/>
    <mergeCell ref="A33:A34"/>
    <mergeCell ref="B33:B34"/>
    <mergeCell ref="C33:C34"/>
    <mergeCell ref="D33:D34"/>
    <mergeCell ref="C42:D42"/>
    <mergeCell ref="C43:D43"/>
    <mergeCell ref="C47:D47"/>
    <mergeCell ref="C48:D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49"/>
  <sheetViews>
    <sheetView workbookViewId="0" topLeftCell="A1">
      <selection activeCell="B17" sqref="B17"/>
    </sheetView>
  </sheetViews>
  <sheetFormatPr defaultColWidth="9.140625" defaultRowHeight="12.75"/>
  <cols>
    <col min="1" max="1" width="32.00390625" style="0" customWidth="1"/>
    <col min="2" max="2" width="14.57421875" style="0" customWidth="1"/>
    <col min="3" max="3" width="33.00390625" style="0" customWidth="1"/>
    <col min="4" max="4" width="28.57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B17+B18+B19</f>
        <v>2467596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9"/>
      <c r="B17" s="10">
        <v>2313814</v>
      </c>
      <c r="C17" s="9" t="s">
        <v>31</v>
      </c>
      <c r="D17" s="9"/>
    </row>
    <row r="18" spans="1:4" ht="12.75">
      <c r="A18" s="9"/>
      <c r="B18" s="10">
        <v>30067</v>
      </c>
      <c r="C18" s="9" t="s">
        <v>31</v>
      </c>
      <c r="D18" s="9" t="s">
        <v>32</v>
      </c>
    </row>
    <row r="19" spans="1:4" ht="12.75">
      <c r="A19" s="9"/>
      <c r="B19" s="10">
        <v>123715</v>
      </c>
      <c r="C19" s="9" t="s">
        <v>25</v>
      </c>
      <c r="D19" s="9" t="s">
        <v>33</v>
      </c>
    </row>
    <row r="20" spans="1:4" ht="12.75">
      <c r="A20" s="9"/>
      <c r="B20" s="10"/>
      <c r="C20" s="9"/>
      <c r="D20" s="9"/>
    </row>
    <row r="21" spans="1:4" ht="12.75">
      <c r="A21" s="4" t="s">
        <v>9</v>
      </c>
      <c r="B21" s="5">
        <f>SUM(B23:B27)</f>
        <v>0</v>
      </c>
      <c r="C21" s="6"/>
      <c r="D21" s="6"/>
    </row>
    <row r="22" spans="1:4" ht="12.75">
      <c r="A22" s="4"/>
      <c r="B22" s="5"/>
      <c r="C22" s="6"/>
      <c r="D22" s="6"/>
    </row>
    <row r="23" spans="1:4" ht="16.5">
      <c r="A23" s="4"/>
      <c r="B23" s="27"/>
      <c r="C23" s="22"/>
      <c r="D23" s="22"/>
    </row>
    <row r="24" spans="1:4" ht="16.5">
      <c r="A24" s="4"/>
      <c r="B24" s="27"/>
      <c r="C24" s="22"/>
      <c r="D24" s="22"/>
    </row>
    <row r="25" spans="1:4" ht="16.5">
      <c r="A25" s="4"/>
      <c r="B25" s="27"/>
      <c r="C25" s="22"/>
      <c r="D25" s="22"/>
    </row>
    <row r="26" spans="1:4" ht="14.25">
      <c r="A26" s="9"/>
      <c r="B26" s="12"/>
      <c r="C26" s="22"/>
      <c r="D26" s="25"/>
    </row>
    <row r="27" spans="1:4" ht="12.75">
      <c r="A27" s="9"/>
      <c r="B27" s="24"/>
      <c r="C27" s="25"/>
      <c r="D27" s="22"/>
    </row>
    <row r="28" spans="1:4" ht="12.75">
      <c r="A28" s="9"/>
      <c r="B28" s="27"/>
      <c r="C28" s="22"/>
      <c r="D28" s="22"/>
    </row>
    <row r="29" spans="1:4" ht="12.75" customHeight="1">
      <c r="A29" s="15" t="s">
        <v>14</v>
      </c>
      <c r="B29" s="5"/>
      <c r="C29" s="6"/>
      <c r="D29" s="6"/>
    </row>
    <row r="30" spans="1:4" ht="17.25" customHeight="1">
      <c r="A30" s="15"/>
      <c r="B30" s="5"/>
      <c r="C30" s="6"/>
      <c r="D30" s="6"/>
    </row>
    <row r="31" spans="1:4" ht="12.75">
      <c r="A31" s="9"/>
      <c r="B31" s="10"/>
      <c r="C31" s="9"/>
      <c r="D31" s="9"/>
    </row>
    <row r="32" spans="1:4" ht="12.75">
      <c r="A32" s="9"/>
      <c r="B32" s="10"/>
      <c r="C32" s="9"/>
      <c r="D32" s="9"/>
    </row>
    <row r="33" spans="1:4" ht="12.75">
      <c r="A33" s="9"/>
      <c r="B33" s="10"/>
      <c r="C33" s="9"/>
      <c r="D33" s="9"/>
    </row>
    <row r="34" spans="1:4" ht="12.75" customHeight="1">
      <c r="A34" s="4" t="s">
        <v>15</v>
      </c>
      <c r="B34" s="5"/>
      <c r="C34" s="6"/>
      <c r="D34" s="6"/>
    </row>
    <row r="35" spans="1:4" ht="12.75" customHeight="1">
      <c r="A35" s="4"/>
      <c r="B35" s="5"/>
      <c r="C35" s="6"/>
      <c r="D35" s="6"/>
    </row>
    <row r="36" spans="1:4" ht="12.75">
      <c r="A36" s="9"/>
      <c r="B36" s="24"/>
      <c r="C36" s="25"/>
      <c r="D36" s="26"/>
    </row>
    <row r="37" spans="1:4" ht="12.75">
      <c r="A37" s="9"/>
      <c r="B37" s="10"/>
      <c r="C37" s="9"/>
      <c r="D37" s="9"/>
    </row>
    <row r="38" spans="1:4" ht="12.75">
      <c r="A38" s="9"/>
      <c r="B38" s="10"/>
      <c r="C38" s="9"/>
      <c r="D38" s="9"/>
    </row>
    <row r="39" spans="1:4" ht="12.75">
      <c r="A39" s="9"/>
      <c r="B39" s="10"/>
      <c r="C39" s="9"/>
      <c r="D39" s="9"/>
    </row>
    <row r="40" spans="1:4" ht="15.75">
      <c r="A40" s="16" t="s">
        <v>16</v>
      </c>
      <c r="B40" s="5">
        <f>B21+B34+B15</f>
        <v>2467596</v>
      </c>
      <c r="C40" s="16"/>
      <c r="D40" s="16"/>
    </row>
    <row r="41" ht="12.75">
      <c r="B41" s="17"/>
    </row>
    <row r="42" ht="12.75">
      <c r="B42" s="17"/>
    </row>
    <row r="43" spans="1:4" ht="15.75">
      <c r="A43" s="18" t="s">
        <v>17</v>
      </c>
      <c r="B43" s="17"/>
      <c r="C43" s="1" t="s">
        <v>18</v>
      </c>
      <c r="D43" s="1"/>
    </row>
    <row r="44" spans="1:4" ht="15.75">
      <c r="A44" s="19" t="s">
        <v>19</v>
      </c>
      <c r="B44" s="17"/>
      <c r="C44" s="20" t="s">
        <v>20</v>
      </c>
      <c r="D44" s="20"/>
    </row>
    <row r="45" ht="12.75">
      <c r="B45" s="17"/>
    </row>
    <row r="46" ht="12.75">
      <c r="B46" s="17"/>
    </row>
    <row r="47" ht="12.75">
      <c r="B47" s="17"/>
    </row>
    <row r="48" spans="2:4" ht="15.75">
      <c r="B48" s="17"/>
      <c r="C48" s="1" t="s">
        <v>21</v>
      </c>
      <c r="D48" s="1"/>
    </row>
    <row r="49" spans="2:4" ht="15.75">
      <c r="B49" s="17"/>
      <c r="C49" s="1" t="s">
        <v>22</v>
      </c>
      <c r="D49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9:A30"/>
    <mergeCell ref="B29:B30"/>
    <mergeCell ref="C29:C30"/>
    <mergeCell ref="D29:D30"/>
    <mergeCell ref="A34:A35"/>
    <mergeCell ref="B34:B35"/>
    <mergeCell ref="C34:C35"/>
    <mergeCell ref="D34:D35"/>
    <mergeCell ref="C43:D43"/>
    <mergeCell ref="C44:D44"/>
    <mergeCell ref="C48:D48"/>
    <mergeCell ref="C49:D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D89"/>
  <sheetViews>
    <sheetView workbookViewId="0" topLeftCell="A1">
      <selection activeCell="B29" sqref="B29"/>
    </sheetView>
  </sheetViews>
  <sheetFormatPr defaultColWidth="9.140625" defaultRowHeight="12.75"/>
  <cols>
    <col min="1" max="1" width="30.57421875" style="0" customWidth="1"/>
    <col min="2" max="2" width="15.00390625" style="0" customWidth="1"/>
    <col min="3" max="3" width="36.00390625" style="0" customWidth="1"/>
    <col min="4" max="4" width="52.140625" style="0" customWidth="1"/>
    <col min="5" max="16384" width="11.42187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4.2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2.75">
      <c r="A14" s="4" t="s">
        <v>6</v>
      </c>
      <c r="B14" s="5">
        <f>B16</f>
        <v>0</v>
      </c>
      <c r="C14" s="6"/>
      <c r="D14" s="6"/>
    </row>
    <row r="15" spans="1:4" ht="12.75">
      <c r="A15" s="4"/>
      <c r="B15" s="5"/>
      <c r="C15" s="6"/>
      <c r="D15" s="6"/>
    </row>
    <row r="16" spans="1:4" ht="12.75">
      <c r="A16" s="9"/>
      <c r="B16" s="10"/>
      <c r="C16" s="9"/>
      <c r="D16" s="9"/>
    </row>
    <row r="17" spans="1:4" ht="12.75">
      <c r="A17" s="9"/>
      <c r="B17" s="10"/>
      <c r="C17" s="9"/>
      <c r="D17" s="9"/>
    </row>
    <row r="18" spans="1:4" ht="12.75">
      <c r="A18" s="9"/>
      <c r="B18" s="10"/>
      <c r="C18" s="9"/>
      <c r="D18" s="9"/>
    </row>
    <row r="19" spans="1:4" ht="12.75">
      <c r="A19" s="9"/>
      <c r="B19" s="10"/>
      <c r="C19" s="9"/>
      <c r="D19" s="9"/>
    </row>
    <row r="20" spans="1:4" ht="12.75">
      <c r="A20" s="4" t="s">
        <v>9</v>
      </c>
      <c r="B20" s="5">
        <f>SUM(B22:B66)</f>
        <v>605900.96</v>
      </c>
      <c r="C20" s="6"/>
      <c r="D20" s="6"/>
    </row>
    <row r="21" spans="1:4" ht="12.75">
      <c r="A21" s="4"/>
      <c r="B21" s="5"/>
      <c r="C21" s="6"/>
      <c r="D21" s="6"/>
    </row>
    <row r="22" spans="1:4" ht="14.25">
      <c r="A22" s="30"/>
      <c r="B22" s="12">
        <v>39.98</v>
      </c>
      <c r="C22" s="25" t="s">
        <v>34</v>
      </c>
      <c r="D22" s="25" t="s">
        <v>35</v>
      </c>
    </row>
    <row r="23" spans="1:4" ht="14.25">
      <c r="A23" s="30"/>
      <c r="B23" s="12">
        <v>1459.98</v>
      </c>
      <c r="C23" s="25" t="s">
        <v>36</v>
      </c>
      <c r="D23" s="25" t="s">
        <v>35</v>
      </c>
    </row>
    <row r="24" spans="1:4" ht="14.25">
      <c r="A24" s="30"/>
      <c r="B24" s="12">
        <v>345.1</v>
      </c>
      <c r="C24" s="25" t="s">
        <v>37</v>
      </c>
      <c r="D24" s="25" t="s">
        <v>35</v>
      </c>
    </row>
    <row r="25" spans="1:4" ht="14.25">
      <c r="A25" s="30"/>
      <c r="B25" s="12">
        <v>800</v>
      </c>
      <c r="C25" s="25" t="s">
        <v>38</v>
      </c>
      <c r="D25" s="25" t="s">
        <v>39</v>
      </c>
    </row>
    <row r="26" spans="1:4" ht="14.25">
      <c r="A26" s="30"/>
      <c r="B26" s="12">
        <v>1438.71</v>
      </c>
      <c r="C26" s="25" t="s">
        <v>37</v>
      </c>
      <c r="D26" s="25" t="s">
        <v>39</v>
      </c>
    </row>
    <row r="27" spans="1:4" ht="14.25">
      <c r="A27" s="30"/>
      <c r="B27" s="12">
        <v>4376.82</v>
      </c>
      <c r="C27" s="25" t="s">
        <v>40</v>
      </c>
      <c r="D27" s="25" t="s">
        <v>39</v>
      </c>
    </row>
    <row r="28" spans="1:4" ht="14.25">
      <c r="A28" s="30"/>
      <c r="B28" s="12">
        <v>17731.23</v>
      </c>
      <c r="C28" s="25" t="s">
        <v>41</v>
      </c>
      <c r="D28" s="25" t="s">
        <v>28</v>
      </c>
    </row>
    <row r="29" spans="1:4" ht="14.25">
      <c r="A29" s="30"/>
      <c r="B29" s="12">
        <v>2125</v>
      </c>
      <c r="C29" s="25" t="s">
        <v>42</v>
      </c>
      <c r="D29" s="25" t="s">
        <v>35</v>
      </c>
    </row>
    <row r="30" spans="1:4" ht="14.25">
      <c r="A30" s="30"/>
      <c r="B30" s="12">
        <v>493.85</v>
      </c>
      <c r="C30" s="25" t="s">
        <v>43</v>
      </c>
      <c r="D30" s="25" t="s">
        <v>35</v>
      </c>
    </row>
    <row r="31" spans="1:4" ht="14.25">
      <c r="A31" s="30"/>
      <c r="B31" s="12">
        <v>72.02</v>
      </c>
      <c r="C31" s="25" t="s">
        <v>44</v>
      </c>
      <c r="D31" s="25" t="s">
        <v>45</v>
      </c>
    </row>
    <row r="32" spans="1:4" ht="14.25">
      <c r="A32" s="30"/>
      <c r="B32" s="12">
        <v>5156.21</v>
      </c>
      <c r="C32" s="25" t="s">
        <v>46</v>
      </c>
      <c r="D32" s="25" t="s">
        <v>45</v>
      </c>
    </row>
    <row r="33" spans="1:4" ht="14.25">
      <c r="A33" s="30"/>
      <c r="B33" s="12">
        <v>1785</v>
      </c>
      <c r="C33" s="25" t="s">
        <v>47</v>
      </c>
      <c r="D33" s="25" t="s">
        <v>48</v>
      </c>
    </row>
    <row r="34" spans="1:4" ht="14.25">
      <c r="A34" s="30"/>
      <c r="B34" s="12">
        <v>928.2</v>
      </c>
      <c r="C34" s="25" t="s">
        <v>34</v>
      </c>
      <c r="D34" s="25" t="s">
        <v>48</v>
      </c>
    </row>
    <row r="35" spans="1:4" ht="14.25">
      <c r="A35" s="30"/>
      <c r="B35" s="12">
        <v>7318.5</v>
      </c>
      <c r="C35" s="25" t="s">
        <v>49</v>
      </c>
      <c r="D35" s="25" t="s">
        <v>48</v>
      </c>
    </row>
    <row r="36" spans="1:4" ht="14.25">
      <c r="A36" s="30"/>
      <c r="B36" s="12">
        <v>2681</v>
      </c>
      <c r="C36" s="25" t="s">
        <v>50</v>
      </c>
      <c r="D36" s="25" t="s">
        <v>51</v>
      </c>
    </row>
    <row r="37" spans="1:4" ht="14.25">
      <c r="A37" s="30"/>
      <c r="B37" s="12">
        <v>2007.24</v>
      </c>
      <c r="C37" s="25" t="s">
        <v>52</v>
      </c>
      <c r="D37" s="25" t="s">
        <v>51</v>
      </c>
    </row>
    <row r="38" spans="1:4" ht="14.25">
      <c r="A38" s="30"/>
      <c r="B38" s="12">
        <v>2400</v>
      </c>
      <c r="C38" s="25" t="s">
        <v>53</v>
      </c>
      <c r="D38" s="25" t="s">
        <v>51</v>
      </c>
    </row>
    <row r="39" spans="1:4" ht="14.25">
      <c r="A39" s="30"/>
      <c r="B39" s="12">
        <v>37998.49</v>
      </c>
      <c r="C39" s="25" t="s">
        <v>54</v>
      </c>
      <c r="D39" s="25" t="s">
        <v>51</v>
      </c>
    </row>
    <row r="40" spans="1:4" ht="14.25">
      <c r="A40" s="30"/>
      <c r="B40" s="12">
        <v>23385.05</v>
      </c>
      <c r="C40" s="25" t="s">
        <v>55</v>
      </c>
      <c r="D40" s="25" t="s">
        <v>51</v>
      </c>
    </row>
    <row r="41" spans="1:4" ht="14.25">
      <c r="A41" s="30"/>
      <c r="B41" s="12">
        <v>27856.06</v>
      </c>
      <c r="C41" s="25" t="s">
        <v>56</v>
      </c>
      <c r="D41" s="25" t="s">
        <v>51</v>
      </c>
    </row>
    <row r="42" spans="1:4" ht="14.25">
      <c r="A42" s="30"/>
      <c r="B42" s="12">
        <v>38100.85</v>
      </c>
      <c r="C42" s="25" t="s">
        <v>57</v>
      </c>
      <c r="D42" s="25" t="s">
        <v>51</v>
      </c>
    </row>
    <row r="43" spans="1:4" ht="14.25">
      <c r="A43" s="30"/>
      <c r="B43" s="12">
        <v>137110.6</v>
      </c>
      <c r="C43" s="25" t="s">
        <v>58</v>
      </c>
      <c r="D43" s="25" t="s">
        <v>59</v>
      </c>
    </row>
    <row r="44" spans="1:4" ht="14.25">
      <c r="A44" s="30"/>
      <c r="B44" s="12">
        <v>1424.89</v>
      </c>
      <c r="C44" s="25" t="s">
        <v>36</v>
      </c>
      <c r="D44" s="25" t="s">
        <v>59</v>
      </c>
    </row>
    <row r="45" spans="1:4" ht="14.25">
      <c r="A45" s="30"/>
      <c r="B45" s="12">
        <v>15366.18</v>
      </c>
      <c r="C45" s="25" t="s">
        <v>60</v>
      </c>
      <c r="D45" s="25" t="s">
        <v>59</v>
      </c>
    </row>
    <row r="46" spans="1:4" ht="14.25">
      <c r="A46" s="30"/>
      <c r="B46" s="12">
        <v>494.9</v>
      </c>
      <c r="C46" s="25" t="s">
        <v>61</v>
      </c>
      <c r="D46" s="25" t="s">
        <v>28</v>
      </c>
    </row>
    <row r="47" spans="1:4" ht="14.25">
      <c r="A47" s="30"/>
      <c r="B47" s="12">
        <v>7373.98</v>
      </c>
      <c r="C47" s="25" t="s">
        <v>61</v>
      </c>
      <c r="D47" s="25" t="s">
        <v>28</v>
      </c>
    </row>
    <row r="48" spans="1:4" ht="14.25">
      <c r="A48" s="30"/>
      <c r="B48" s="12">
        <v>552.81</v>
      </c>
      <c r="C48" s="25" t="s">
        <v>62</v>
      </c>
      <c r="D48" s="25" t="s">
        <v>28</v>
      </c>
    </row>
    <row r="49" spans="1:4" ht="14.25">
      <c r="A49" s="30"/>
      <c r="B49" s="12">
        <v>186146.87</v>
      </c>
      <c r="C49" s="25" t="s">
        <v>63</v>
      </c>
      <c r="D49" s="25" t="s">
        <v>59</v>
      </c>
    </row>
    <row r="50" spans="1:4" ht="14.25">
      <c r="A50" s="30"/>
      <c r="B50" s="12">
        <v>1924.23</v>
      </c>
      <c r="C50" s="25" t="s">
        <v>64</v>
      </c>
      <c r="D50" s="25" t="s">
        <v>59</v>
      </c>
    </row>
    <row r="51" spans="1:4" ht="14.25">
      <c r="A51" s="30"/>
      <c r="B51" s="12">
        <v>833.98</v>
      </c>
      <c r="C51" s="25" t="s">
        <v>65</v>
      </c>
      <c r="D51" s="25" t="s">
        <v>66</v>
      </c>
    </row>
    <row r="52" spans="1:4" ht="14.25">
      <c r="A52" s="30"/>
      <c r="B52" s="12">
        <v>8414.51</v>
      </c>
      <c r="C52" s="25" t="s">
        <v>67</v>
      </c>
      <c r="D52" s="25" t="s">
        <v>68</v>
      </c>
    </row>
    <row r="53" spans="1:4" ht="14.25">
      <c r="A53" s="30"/>
      <c r="B53" s="12">
        <v>749.7</v>
      </c>
      <c r="C53" s="25" t="s">
        <v>69</v>
      </c>
      <c r="D53" s="25" t="s">
        <v>70</v>
      </c>
    </row>
    <row r="54" spans="1:4" ht="14.25">
      <c r="A54" s="30"/>
      <c r="B54" s="12">
        <v>368.9</v>
      </c>
      <c r="C54" s="25" t="s">
        <v>40</v>
      </c>
      <c r="D54" s="25" t="s">
        <v>70</v>
      </c>
    </row>
    <row r="55" spans="1:4" ht="14.25">
      <c r="A55" s="30"/>
      <c r="B55" s="12">
        <v>736.91</v>
      </c>
      <c r="C55" s="25" t="s">
        <v>71</v>
      </c>
      <c r="D55" s="25" t="s">
        <v>72</v>
      </c>
    </row>
    <row r="56" spans="1:4" ht="14.25">
      <c r="A56" s="30"/>
      <c r="B56" s="12">
        <v>3125.89</v>
      </c>
      <c r="C56" s="25" t="s">
        <v>34</v>
      </c>
      <c r="D56" s="25" t="s">
        <v>72</v>
      </c>
    </row>
    <row r="57" spans="1:4" ht="14.25">
      <c r="A57" s="30"/>
      <c r="B57" s="12">
        <v>2712</v>
      </c>
      <c r="C57" s="25" t="s">
        <v>73</v>
      </c>
      <c r="D57" s="25" t="s">
        <v>72</v>
      </c>
    </row>
    <row r="58" spans="1:4" ht="14.25">
      <c r="A58" s="30"/>
      <c r="B58" s="12">
        <v>5188.4</v>
      </c>
      <c r="C58" s="25" t="s">
        <v>74</v>
      </c>
      <c r="D58" s="25" t="s">
        <v>75</v>
      </c>
    </row>
    <row r="59" spans="1:4" ht="14.25">
      <c r="A59" s="30"/>
      <c r="B59" s="12">
        <v>46888.29</v>
      </c>
      <c r="C59" s="25" t="s">
        <v>76</v>
      </c>
      <c r="D59" s="25" t="s">
        <v>75</v>
      </c>
    </row>
    <row r="60" spans="1:4" ht="14.25">
      <c r="A60" s="30"/>
      <c r="B60" s="12">
        <v>638.78</v>
      </c>
      <c r="C60" s="25" t="s">
        <v>77</v>
      </c>
      <c r="D60" s="25" t="s">
        <v>75</v>
      </c>
    </row>
    <row r="61" spans="1:4" ht="14.25">
      <c r="A61" s="30"/>
      <c r="B61" s="12">
        <v>1778.88</v>
      </c>
      <c r="C61" s="25" t="s">
        <v>78</v>
      </c>
      <c r="D61" s="25" t="s">
        <v>75</v>
      </c>
    </row>
    <row r="62" spans="1:4" ht="14.25">
      <c r="A62" s="30"/>
      <c r="B62" s="12">
        <v>416.12</v>
      </c>
      <c r="C62" s="25" t="s">
        <v>79</v>
      </c>
      <c r="D62" s="25" t="s">
        <v>75</v>
      </c>
    </row>
    <row r="63" spans="1:4" ht="14.25">
      <c r="A63" s="30"/>
      <c r="B63" s="12">
        <v>374.85</v>
      </c>
      <c r="C63" s="25" t="s">
        <v>44</v>
      </c>
      <c r="D63" s="25" t="s">
        <v>80</v>
      </c>
    </row>
    <row r="64" spans="1:4" ht="14.25">
      <c r="A64" s="30"/>
      <c r="B64" s="12">
        <v>4780</v>
      </c>
      <c r="C64" s="25" t="s">
        <v>81</v>
      </c>
      <c r="D64" s="25" t="s">
        <v>82</v>
      </c>
    </row>
    <row r="65" spans="1:4" ht="14.25">
      <c r="A65" s="30"/>
      <c r="B65" s="12"/>
      <c r="C65" s="25"/>
      <c r="D65" s="25"/>
    </row>
    <row r="66" spans="1:4" ht="12.75">
      <c r="A66" s="30"/>
      <c r="B66" s="12"/>
      <c r="C66" s="25"/>
      <c r="D66" s="25"/>
    </row>
    <row r="67" spans="1:4" ht="15.75">
      <c r="A67" s="11"/>
      <c r="B67" s="12"/>
      <c r="C67" s="14"/>
      <c r="D67" s="9"/>
    </row>
    <row r="68" spans="1:4" ht="14.25" customHeight="1">
      <c r="A68" s="15" t="s">
        <v>14</v>
      </c>
      <c r="B68" s="5">
        <v>0</v>
      </c>
      <c r="C68" s="6"/>
      <c r="D68" s="6"/>
    </row>
    <row r="69" spans="1:4" ht="12.75">
      <c r="A69" s="15"/>
      <c r="B69" s="5"/>
      <c r="C69" s="6"/>
      <c r="D69" s="6"/>
    </row>
    <row r="70" spans="1:4" ht="12.75">
      <c r="A70" s="9"/>
      <c r="B70" s="10"/>
      <c r="C70" s="9"/>
      <c r="D70" s="9"/>
    </row>
    <row r="71" spans="1:4" ht="12.75">
      <c r="A71" s="9"/>
      <c r="B71" s="10"/>
      <c r="C71" s="9"/>
      <c r="D71" s="9"/>
    </row>
    <row r="72" spans="1:4" ht="12.75">
      <c r="A72" s="9"/>
      <c r="B72" s="10"/>
      <c r="C72" s="9"/>
      <c r="D72" s="9"/>
    </row>
    <row r="73" spans="1:4" ht="12.75">
      <c r="A73" s="9"/>
      <c r="B73" s="10"/>
      <c r="C73" s="9"/>
      <c r="D73" s="9"/>
    </row>
    <row r="74" spans="1:4" ht="12.75">
      <c r="A74" s="4" t="s">
        <v>15</v>
      </c>
      <c r="B74" s="5">
        <f>B76+B77</f>
        <v>0</v>
      </c>
      <c r="C74" s="6"/>
      <c r="D74" s="6"/>
    </row>
    <row r="75" spans="1:4" ht="12.75">
      <c r="A75" s="4"/>
      <c r="B75" s="5"/>
      <c r="C75" s="6"/>
      <c r="D75" s="6"/>
    </row>
    <row r="76" spans="1:4" ht="12.75">
      <c r="A76" s="9"/>
      <c r="B76" s="10"/>
      <c r="C76" s="9"/>
      <c r="D76" s="9"/>
    </row>
    <row r="77" spans="1:4" ht="12.75">
      <c r="A77" s="9"/>
      <c r="B77" s="10"/>
      <c r="C77" s="9"/>
      <c r="D77" s="9"/>
    </row>
    <row r="78" spans="1:4" ht="12.75">
      <c r="A78" s="9"/>
      <c r="B78" s="10"/>
      <c r="C78" s="9"/>
      <c r="D78" s="9"/>
    </row>
    <row r="79" spans="1:4" ht="12.75">
      <c r="A79" s="9"/>
      <c r="B79" s="10"/>
      <c r="C79" s="9"/>
      <c r="D79" s="9"/>
    </row>
    <row r="80" spans="1:4" ht="15.75">
      <c r="A80" s="16" t="s">
        <v>16</v>
      </c>
      <c r="B80" s="5">
        <f>B14+B20+B68+B74</f>
        <v>605900.96</v>
      </c>
      <c r="C80" s="16"/>
      <c r="D80" s="16"/>
    </row>
    <row r="81" ht="12.75">
      <c r="B81" s="17"/>
    </row>
    <row r="82" ht="12.75">
      <c r="B82" s="17"/>
    </row>
    <row r="83" spans="1:4" ht="15.75">
      <c r="A83" s="18" t="s">
        <v>17</v>
      </c>
      <c r="B83" s="17"/>
      <c r="C83" s="1" t="s">
        <v>18</v>
      </c>
      <c r="D83" s="1"/>
    </row>
    <row r="84" spans="1:4" ht="15.75">
      <c r="A84" s="19" t="s">
        <v>83</v>
      </c>
      <c r="B84" s="17"/>
      <c r="C84" s="20" t="s">
        <v>84</v>
      </c>
      <c r="D84" s="20"/>
    </row>
    <row r="85" ht="12.75">
      <c r="B85" s="17"/>
    </row>
    <row r="86" ht="12.75">
      <c r="B86" s="17"/>
    </row>
    <row r="87" ht="12.75">
      <c r="B87" s="17"/>
    </row>
    <row r="88" spans="2:4" ht="15.75">
      <c r="B88" s="17"/>
      <c r="C88" s="1" t="s">
        <v>21</v>
      </c>
      <c r="D88" s="1"/>
    </row>
    <row r="89" spans="2:4" ht="15.75">
      <c r="B89" s="17"/>
      <c r="C89" s="1" t="s">
        <v>22</v>
      </c>
      <c r="D89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0:A21"/>
    <mergeCell ref="B20:B21"/>
    <mergeCell ref="C20:C21"/>
    <mergeCell ref="D20:D21"/>
    <mergeCell ref="A68:A69"/>
    <mergeCell ref="B68:B69"/>
    <mergeCell ref="C68:C69"/>
    <mergeCell ref="D68:D69"/>
    <mergeCell ref="A74:A75"/>
    <mergeCell ref="B74:B75"/>
    <mergeCell ref="C74:C75"/>
    <mergeCell ref="D74:D75"/>
    <mergeCell ref="C83:D83"/>
    <mergeCell ref="C84:D84"/>
    <mergeCell ref="C88:D88"/>
    <mergeCell ref="C89:D8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6:D45"/>
  <sheetViews>
    <sheetView workbookViewId="0" topLeftCell="A5">
      <selection activeCell="D23" sqref="D23"/>
    </sheetView>
  </sheetViews>
  <sheetFormatPr defaultColWidth="9.140625" defaultRowHeight="12.75"/>
  <cols>
    <col min="1" max="1" width="30.8515625" style="0" customWidth="1"/>
    <col min="2" max="2" width="15.421875" style="0" customWidth="1"/>
    <col min="3" max="3" width="37.57421875" style="0" customWidth="1"/>
    <col min="4" max="4" width="35.8515625" style="0" customWidth="1"/>
    <col min="5" max="16384" width="1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SUM(B17:B20)</f>
        <v>0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9"/>
      <c r="B17" s="10"/>
      <c r="C17" s="9"/>
      <c r="D17" s="9"/>
    </row>
    <row r="18" spans="1:4" ht="12.75">
      <c r="A18" s="9"/>
      <c r="B18" s="10"/>
      <c r="C18" s="9"/>
      <c r="D18" s="9"/>
    </row>
    <row r="19" spans="1:4" ht="12.75">
      <c r="A19" s="9"/>
      <c r="B19" s="10"/>
      <c r="C19" s="9"/>
      <c r="D19" s="9"/>
    </row>
    <row r="20" spans="1:4" ht="12.75">
      <c r="A20" s="9"/>
      <c r="B20" s="10"/>
      <c r="C20" s="9"/>
      <c r="D20" s="9"/>
    </row>
    <row r="21" spans="1:4" ht="12.75">
      <c r="A21" s="4" t="s">
        <v>9</v>
      </c>
      <c r="B21" s="5">
        <f>SUM(B23:B28)</f>
        <v>1516.12</v>
      </c>
      <c r="C21" s="6"/>
      <c r="D21" s="6"/>
    </row>
    <row r="22" spans="1:4" ht="12.75">
      <c r="A22" s="4"/>
      <c r="B22" s="5"/>
      <c r="C22" s="6"/>
      <c r="D22" s="6"/>
    </row>
    <row r="23" spans="1:4" ht="16.5">
      <c r="A23" s="4"/>
      <c r="B23" s="27">
        <v>702.22</v>
      </c>
      <c r="C23" s="22" t="s">
        <v>85</v>
      </c>
      <c r="D23" s="22" t="s">
        <v>66</v>
      </c>
    </row>
    <row r="24" spans="1:4" ht="16.5">
      <c r="A24" s="4"/>
      <c r="B24" s="27">
        <v>813.9</v>
      </c>
      <c r="C24" s="22" t="s">
        <v>86</v>
      </c>
      <c r="D24" s="22" t="s">
        <v>66</v>
      </c>
    </row>
    <row r="25" spans="1:4" ht="16.5">
      <c r="A25" s="4"/>
      <c r="B25" s="31"/>
      <c r="C25" s="22"/>
      <c r="D25" s="22"/>
    </row>
    <row r="26" spans="1:4" ht="16.5">
      <c r="A26" s="4"/>
      <c r="B26" s="31"/>
      <c r="C26" s="22"/>
      <c r="D26" s="22"/>
    </row>
    <row r="27" spans="1:4" ht="13.5" customHeight="1">
      <c r="A27" s="32"/>
      <c r="B27" s="31"/>
      <c r="C27" s="22"/>
      <c r="D27" s="22"/>
    </row>
    <row r="28" spans="1:4" ht="15">
      <c r="A28" s="33"/>
      <c r="B28" s="34"/>
      <c r="C28" s="22"/>
      <c r="D28" s="23"/>
    </row>
    <row r="29" spans="1:4" ht="14.25" customHeight="1">
      <c r="A29" s="15" t="s">
        <v>14</v>
      </c>
      <c r="B29" s="5">
        <v>0</v>
      </c>
      <c r="C29" s="6"/>
      <c r="D29" s="6"/>
    </row>
    <row r="30" spans="1:4" ht="12.75">
      <c r="A30" s="15"/>
      <c r="B30" s="5"/>
      <c r="C30" s="6"/>
      <c r="D30" s="6"/>
    </row>
    <row r="31" spans="1:4" ht="12.75">
      <c r="A31" s="9"/>
      <c r="B31" s="10"/>
      <c r="C31" s="9"/>
      <c r="D31" s="9"/>
    </row>
    <row r="32" spans="1:4" ht="12.75">
      <c r="A32" s="4" t="s">
        <v>15</v>
      </c>
      <c r="B32" s="5">
        <v>0</v>
      </c>
      <c r="C32" s="6"/>
      <c r="D32" s="6"/>
    </row>
    <row r="33" spans="1:4" ht="12.75">
      <c r="A33" s="4"/>
      <c r="B33" s="5"/>
      <c r="C33" s="6"/>
      <c r="D33" s="6"/>
    </row>
    <row r="34" spans="1:4" ht="12.75">
      <c r="A34" s="9"/>
      <c r="B34" s="10"/>
      <c r="C34" s="9"/>
      <c r="D34" s="9"/>
    </row>
    <row r="35" spans="1:4" ht="12.75">
      <c r="A35" s="9"/>
      <c r="B35" s="10"/>
      <c r="C35" s="9"/>
      <c r="D35" s="9"/>
    </row>
    <row r="36" spans="1:4" ht="15.75">
      <c r="A36" s="16" t="s">
        <v>16</v>
      </c>
      <c r="B36" s="5">
        <f>B21+B15</f>
        <v>1516.12</v>
      </c>
      <c r="C36" s="16"/>
      <c r="D36" s="16"/>
    </row>
    <row r="37" ht="12.75">
      <c r="B37" s="17"/>
    </row>
    <row r="38" ht="12.75">
      <c r="B38" s="17"/>
    </row>
    <row r="39" spans="1:4" ht="15.75">
      <c r="A39" s="18" t="s">
        <v>17</v>
      </c>
      <c r="B39" s="17"/>
      <c r="C39" s="1" t="s">
        <v>18</v>
      </c>
      <c r="D39" s="1"/>
    </row>
    <row r="40" spans="1:4" ht="15.75">
      <c r="A40" s="19" t="s">
        <v>19</v>
      </c>
      <c r="B40" s="17"/>
      <c r="C40" s="20" t="s">
        <v>87</v>
      </c>
      <c r="D40" s="20"/>
    </row>
    <row r="41" ht="12.75">
      <c r="B41" s="17"/>
    </row>
    <row r="42" ht="12.75">
      <c r="B42" s="17"/>
    </row>
    <row r="43" ht="12.75">
      <c r="B43" s="17"/>
    </row>
    <row r="44" spans="2:4" ht="15.75">
      <c r="B44" s="17"/>
      <c r="C44" s="1" t="s">
        <v>21</v>
      </c>
      <c r="D44" s="1"/>
    </row>
    <row r="45" spans="2:4" ht="15.75">
      <c r="B45" s="17"/>
      <c r="C45" s="1" t="s">
        <v>22</v>
      </c>
      <c r="D45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9:A30"/>
    <mergeCell ref="B29:B30"/>
    <mergeCell ref="C29:C30"/>
    <mergeCell ref="D29:D30"/>
    <mergeCell ref="A32:A33"/>
    <mergeCell ref="B32:B33"/>
    <mergeCell ref="C32:C33"/>
    <mergeCell ref="D32:D33"/>
    <mergeCell ref="C39:D39"/>
    <mergeCell ref="C40:D40"/>
    <mergeCell ref="C44:D44"/>
    <mergeCell ref="C45:D4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6:D53"/>
  <sheetViews>
    <sheetView tabSelected="1" workbookViewId="0" topLeftCell="A34">
      <selection activeCell="B51" sqref="B51"/>
    </sheetView>
  </sheetViews>
  <sheetFormatPr defaultColWidth="9.140625" defaultRowHeight="12.75"/>
  <cols>
    <col min="1" max="1" width="35.28125" style="0" customWidth="1"/>
    <col min="2" max="2" width="17.7109375" style="0" customWidth="1"/>
    <col min="3" max="3" width="40.57421875" style="0" customWidth="1"/>
    <col min="4" max="4" width="38.57421875" style="0" customWidth="1"/>
    <col min="5" max="16384" width="1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SUM(B17:B20)</f>
        <v>200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9"/>
      <c r="B17" s="10">
        <v>200</v>
      </c>
      <c r="C17" s="9" t="s">
        <v>7</v>
      </c>
      <c r="D17" s="9" t="s">
        <v>8</v>
      </c>
    </row>
    <row r="18" spans="1:4" ht="12.75">
      <c r="A18" s="9"/>
      <c r="B18" s="10"/>
      <c r="C18" s="9"/>
      <c r="D18" s="9"/>
    </row>
    <row r="19" spans="1:4" ht="12.75">
      <c r="A19" s="9"/>
      <c r="B19" s="10"/>
      <c r="C19" s="9"/>
      <c r="D19" s="9"/>
    </row>
    <row r="20" spans="1:4" ht="12.75">
      <c r="A20" s="9"/>
      <c r="B20" s="10"/>
      <c r="C20" s="9"/>
      <c r="D20" s="9"/>
    </row>
    <row r="21" spans="1:4" ht="12.75">
      <c r="A21" s="4" t="s">
        <v>9</v>
      </c>
      <c r="B21" s="5">
        <f>SUM(B23:B26)</f>
        <v>0</v>
      </c>
      <c r="C21" s="6"/>
      <c r="D21" s="6"/>
    </row>
    <row r="22" spans="1:4" ht="12.75">
      <c r="A22" s="4"/>
      <c r="B22" s="5"/>
      <c r="C22" s="6"/>
      <c r="D22" s="6"/>
    </row>
    <row r="23" spans="1:4" ht="16.5">
      <c r="A23" s="4"/>
      <c r="B23" s="27"/>
      <c r="C23" s="22"/>
      <c r="D23" s="22"/>
    </row>
    <row r="24" spans="1:4" ht="16.5">
      <c r="A24" s="4"/>
      <c r="B24" s="27"/>
      <c r="C24" s="22"/>
      <c r="D24" s="22"/>
    </row>
    <row r="25" spans="1:4" ht="14.25">
      <c r="A25" s="9"/>
      <c r="B25" s="27"/>
      <c r="C25" s="22"/>
      <c r="D25" s="22"/>
    </row>
    <row r="26" spans="1:4" ht="12.75">
      <c r="A26" s="9"/>
      <c r="B26" s="27"/>
      <c r="C26" s="22"/>
      <c r="D26" s="22"/>
    </row>
    <row r="27" spans="1:4" ht="14.25" customHeight="1">
      <c r="A27" s="15" t="s">
        <v>14</v>
      </c>
      <c r="B27" s="5">
        <v>0</v>
      </c>
      <c r="C27" s="6"/>
      <c r="D27" s="6"/>
    </row>
    <row r="28" spans="1:4" ht="12.75">
      <c r="A28" s="15"/>
      <c r="B28" s="5"/>
      <c r="C28" s="6"/>
      <c r="D28" s="6"/>
    </row>
    <row r="29" spans="1:4" ht="12.75">
      <c r="A29" s="9"/>
      <c r="B29" s="10"/>
      <c r="C29" s="9"/>
      <c r="D29" s="9"/>
    </row>
    <row r="30" spans="1:4" ht="12.75">
      <c r="A30" s="9"/>
      <c r="B30" s="10"/>
      <c r="C30" s="9"/>
      <c r="D30" s="9"/>
    </row>
    <row r="31" spans="1:4" ht="12.75">
      <c r="A31" s="9"/>
      <c r="B31" s="10"/>
      <c r="C31" s="9"/>
      <c r="D31" s="9"/>
    </row>
    <row r="32" spans="1:4" ht="12.75">
      <c r="A32" s="9"/>
      <c r="B32" s="10"/>
      <c r="C32" s="9"/>
      <c r="D32" s="9"/>
    </row>
    <row r="33" spans="1:4" ht="12.75">
      <c r="A33" s="4" t="s">
        <v>15</v>
      </c>
      <c r="B33" s="5">
        <v>0</v>
      </c>
      <c r="C33" s="6"/>
      <c r="D33" s="6"/>
    </row>
    <row r="34" spans="1:4" ht="12.75">
      <c r="A34" s="4"/>
      <c r="B34" s="5"/>
      <c r="C34" s="6"/>
      <c r="D34" s="6"/>
    </row>
    <row r="35" spans="1:4" ht="12.75">
      <c r="A35" s="9"/>
      <c r="B35" s="10"/>
      <c r="C35" s="9"/>
      <c r="D35" s="9"/>
    </row>
    <row r="36" spans="1:4" ht="12.75">
      <c r="A36" s="9"/>
      <c r="B36" s="10"/>
      <c r="C36" s="9"/>
      <c r="D36" s="9"/>
    </row>
    <row r="37" spans="1:4" ht="12.75">
      <c r="A37" s="9"/>
      <c r="B37" s="10"/>
      <c r="C37" s="9"/>
      <c r="D37" s="9"/>
    </row>
    <row r="38" spans="1:4" ht="12.75">
      <c r="A38" s="9"/>
      <c r="B38" s="10"/>
      <c r="C38" s="9"/>
      <c r="D38" s="9"/>
    </row>
    <row r="39" spans="1:4" ht="15.75">
      <c r="A39" s="16" t="s">
        <v>16</v>
      </c>
      <c r="B39" s="5">
        <f>B21+B15</f>
        <v>200</v>
      </c>
      <c r="C39" s="16"/>
      <c r="D39" s="16"/>
    </row>
    <row r="40" ht="12.75">
      <c r="B40" s="17"/>
    </row>
    <row r="41" ht="12.75">
      <c r="B41" s="17"/>
    </row>
    <row r="42" spans="1:4" ht="15.75">
      <c r="A42" s="18" t="s">
        <v>17</v>
      </c>
      <c r="B42" s="17"/>
      <c r="C42" s="1" t="s">
        <v>18</v>
      </c>
      <c r="D42" s="1"/>
    </row>
    <row r="43" spans="1:4" ht="15.75">
      <c r="A43" s="19" t="s">
        <v>19</v>
      </c>
      <c r="B43" s="17"/>
      <c r="C43" s="20" t="s">
        <v>87</v>
      </c>
      <c r="D43" s="20"/>
    </row>
    <row r="44" ht="12.75">
      <c r="B44" s="17"/>
    </row>
    <row r="45" ht="12.75">
      <c r="B45" s="17"/>
    </row>
    <row r="46" ht="12.75">
      <c r="B46" s="17"/>
    </row>
    <row r="47" spans="2:4" ht="15.75">
      <c r="B47" s="17"/>
      <c r="C47" s="1" t="s">
        <v>21</v>
      </c>
      <c r="D47" s="1"/>
    </row>
    <row r="48" spans="2:4" ht="16.5">
      <c r="B48" s="35"/>
      <c r="C48" s="1" t="s">
        <v>22</v>
      </c>
      <c r="D48" s="1"/>
    </row>
    <row r="49" ht="14.25">
      <c r="B49" s="36"/>
    </row>
    <row r="50" ht="14.25">
      <c r="B50" s="36">
        <f>'12.01.2023'!B43+'13.01.2023'!B40+'16.01.2023'!B40+'19.01.2023'!B39+'25.01.2023'!B40+'26.01.2023'!B80+'27.01.2023'!B36+B39</f>
        <v>6434746.21</v>
      </c>
    </row>
    <row r="51" ht="14.25">
      <c r="B51" s="36"/>
    </row>
    <row r="52" ht="14.25">
      <c r="B52" s="36"/>
    </row>
    <row r="53" ht="14.25">
      <c r="B53" s="36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7:A28"/>
    <mergeCell ref="B27:B28"/>
    <mergeCell ref="C27:C28"/>
    <mergeCell ref="D27:D28"/>
    <mergeCell ref="A33:A34"/>
    <mergeCell ref="B33:B34"/>
    <mergeCell ref="C33:C34"/>
    <mergeCell ref="D33:D34"/>
    <mergeCell ref="C42:D42"/>
    <mergeCell ref="C43:D43"/>
    <mergeCell ref="C47:D47"/>
    <mergeCell ref="C48:D4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Madalina</dc:creator>
  <cp:keywords/>
  <dc:description/>
  <cp:lastModifiedBy/>
  <dcterms:created xsi:type="dcterms:W3CDTF">2023-01-23T15:50:26Z</dcterms:created>
  <dcterms:modified xsi:type="dcterms:W3CDTF">2023-02-27T12:35:32Z</dcterms:modified>
  <cp:category/>
  <cp:version/>
  <cp:contentType/>
  <cp:contentStatus/>
  <cp:revision>21</cp:revision>
</cp:coreProperties>
</file>