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8"/>
  </bookViews>
  <sheets>
    <sheet name="06.11.2023" sheetId="1" r:id="rId1"/>
    <sheet name="14.11.2023" sheetId="2" r:id="rId2"/>
    <sheet name="15.11.2023" sheetId="3" r:id="rId3"/>
    <sheet name="21.11.2023" sheetId="4" r:id="rId4"/>
    <sheet name="22.11.2023" sheetId="5" r:id="rId5"/>
    <sheet name="23.11.2023" sheetId="6" r:id="rId6"/>
    <sheet name="24.11.2023" sheetId="7" r:id="rId7"/>
    <sheet name="27.11.2023" sheetId="8" r:id="rId8"/>
    <sheet name="29.11.2023" sheetId="9" r:id="rId9"/>
  </sheets>
  <definedNames/>
  <calcPr fullCalcOnLoad="1"/>
</workbook>
</file>

<file path=xl/sharedStrings.xml><?xml version="1.0" encoding="utf-8"?>
<sst xmlns="http://schemas.openxmlformats.org/spreadsheetml/2006/main" count="401" uniqueCount="162">
  <si>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</si>
  <si>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</si>
  <si>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</si>
  <si>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</si>
  <si>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</si>
  <si>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</si>
  <si>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</si>
  <si>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</si>
  <si>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</si>
  <si>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</si>
  <si>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</si>
  <si>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</si>
  <si>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</si>
  <si>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                            Ec. Anica Aurelia Oana</t>
  </si>
  <si>
    <t>Sef serviciu  financiar,</t>
  </si>
  <si>
    <t>Ec. Neacsu Marioara</t>
  </si>
  <si>
    <t xml:space="preserve">                                            Ec. Anica Aurelia Oana</t>
  </si>
  <si>
    <t xml:space="preserve">                                                     Ec. Anica Aurelia Oana</t>
  </si>
  <si>
    <t xml:space="preserve">                                               Ec. Anica Aurelia Oana</t>
  </si>
  <si>
    <t>BANCA TRANSILVANIA</t>
  </si>
  <si>
    <t>TOTAL CERBER</t>
  </si>
  <si>
    <t>FURNITURI DE BIROU</t>
  </si>
  <si>
    <t>DEDEMAN</t>
  </si>
  <si>
    <t>ALTE OBIECTE DE INVENTAR</t>
  </si>
  <si>
    <t>IBERIA COM</t>
  </si>
  <si>
    <t>LINDE GAZ</t>
  </si>
  <si>
    <t>ALTEX ROMANIA</t>
  </si>
  <si>
    <t>COMPANIA DE APA</t>
  </si>
  <si>
    <t>RER SUD</t>
  </si>
  <si>
    <t>OMV PETROM MARKETING</t>
  </si>
  <si>
    <t>DEZIFECTANTI</t>
  </si>
  <si>
    <t>DNS BIROTICA</t>
  </si>
  <si>
    <t>HRANA PENTRU OAMENI</t>
  </si>
  <si>
    <t>MATERIALE PENTRU CURATENIE</t>
  </si>
  <si>
    <t>TZMO ROMANIA</t>
  </si>
  <si>
    <t>SOCORO SUPPLY</t>
  </si>
  <si>
    <t>FARMEXIM</t>
  </si>
  <si>
    <t>MEDICAL HYPNOS</t>
  </si>
  <si>
    <t>MEDICAMENTE</t>
  </si>
  <si>
    <t>DONA LOGISTICA</t>
  </si>
  <si>
    <t>ND PHARMA</t>
  </si>
  <si>
    <t>PIESE DE SCHIMB</t>
  </si>
  <si>
    <t>TV SAT 2002</t>
  </si>
  <si>
    <t>PROTECTIA MUNCII</t>
  </si>
  <si>
    <t>REACTIVI</t>
  </si>
  <si>
    <t>VITROMED</t>
  </si>
  <si>
    <t>REPARATII CURENTE</t>
  </si>
  <si>
    <t>CARDURI</t>
  </si>
  <si>
    <t>SALARII</t>
  </si>
  <si>
    <t>CEC</t>
  </si>
  <si>
    <t>DAW MANAGEMENT BROKER</t>
  </si>
  <si>
    <t>PREGATIRE PROFESIONALA</t>
  </si>
  <si>
    <t>MIL MAR DIVERS CONSTRUCT</t>
  </si>
  <si>
    <t>APA, CANAL SI SALUBRITATE</t>
  </si>
  <si>
    <t>AUTOTRANZIT</t>
  </si>
  <si>
    <t xml:space="preserve">                                                Ec. Anica Aurelia Oana</t>
  </si>
  <si>
    <t xml:space="preserve">                                                 Ec. Anica Aurelia Oana</t>
  </si>
  <si>
    <t xml:space="preserve">                                  Ec. Anica Aurelia Oana</t>
  </si>
  <si>
    <t>MATERIALE SI PREST. DE SERV. CU CARACTER FUNCT.</t>
  </si>
  <si>
    <t>ALTE BUNURI SI SERV. PENTRU INTRET.SI FUNCT.</t>
  </si>
  <si>
    <t>MATERIALE SANITARE</t>
  </si>
  <si>
    <t>ALTE BUNURI SI SERVICII PT INTRETINERE SI FUNCTIONARE</t>
  </si>
  <si>
    <t>BIO CHEM SOLUTIONS</t>
  </si>
  <si>
    <t>ELEMAR</t>
  </si>
  <si>
    <t>INFO WORLD</t>
  </si>
  <si>
    <t>ORGANON BIOTEC</t>
  </si>
  <si>
    <t>SOFTEH PLUS</t>
  </si>
  <si>
    <t>TEHNO</t>
  </si>
  <si>
    <t>COMISIOANE BANCARE</t>
  </si>
  <si>
    <t>CARBURANTI SI LUBREFIANTI</t>
  </si>
  <si>
    <t>MEDISAN COM</t>
  </si>
  <si>
    <t>DANY CRIS 93</t>
  </si>
  <si>
    <t>OVIPAN</t>
  </si>
  <si>
    <t>ILUMINAT, INCALZIT , COMBUSTIBIL TERMIC</t>
  </si>
  <si>
    <t>CARTO PLAST</t>
  </si>
  <si>
    <t>PRIMEX MEDICAL</t>
  </si>
  <si>
    <t xml:space="preserve">MATERIALE SI PRESTARI DE SER CU CARACTER FUNCT. </t>
  </si>
  <si>
    <t>IRIMIE IRINA DANIELA</t>
  </si>
  <si>
    <t>LABORATOARELE BIOCLINICA</t>
  </si>
  <si>
    <t>CN UNIFARM</t>
  </si>
  <si>
    <t>EUROPHARM HOLDING</t>
  </si>
  <si>
    <t>POSTA ROMANA</t>
  </si>
  <si>
    <t>POSTA , TELECOMUNICATII, INTERNET</t>
  </si>
  <si>
    <t>DELUXE MEDICRAFT</t>
  </si>
  <si>
    <t>NEW MEDICAL PROIECT</t>
  </si>
  <si>
    <t>DIAMEDIX IMPEX</t>
  </si>
  <si>
    <t>REBECA SANPLANT</t>
  </si>
  <si>
    <t>APA, CANAL SI SALUBRATATE</t>
  </si>
  <si>
    <t>POSTA, TELECOMUNICATII, INTERNET</t>
  </si>
  <si>
    <t>RECLAMA SI PUBLICITATE</t>
  </si>
  <si>
    <t>ENGIE ROMANIA</t>
  </si>
  <si>
    <t>EXIGENT MEDIA</t>
  </si>
  <si>
    <t>DIACARN FOOD</t>
  </si>
  <si>
    <t>MERIDIAN AGROIND</t>
  </si>
  <si>
    <t>KOREKT PRINT PAPER</t>
  </si>
  <si>
    <t>EUROSTING</t>
  </si>
  <si>
    <t>PAMIAL</t>
  </si>
  <si>
    <t>IQ SUPORT SERVICII SRL</t>
  </si>
  <si>
    <t>CLICK HIGH TECH</t>
  </si>
  <si>
    <t>COGNITROM</t>
  </si>
  <si>
    <t>DANY CRIS</t>
  </si>
  <si>
    <t>G &amp; G CONSULTING</t>
  </si>
  <si>
    <t>MILMAR DIVERS CONSTRUCT</t>
  </si>
  <si>
    <t>PFA DR MIHALACHE DAIANA</t>
  </si>
  <si>
    <t>SMART CASUAL</t>
  </si>
  <si>
    <t>BOGMAR</t>
  </si>
  <si>
    <t>ENPRESA ECO</t>
  </si>
  <si>
    <t>GEMCARD SERVICE</t>
  </si>
  <si>
    <t>IAHIM ARI</t>
  </si>
  <si>
    <t>JUST TOP OFFICE</t>
  </si>
  <si>
    <t>TIK MEDIA SOLUTIONS</t>
  </si>
  <si>
    <t>CONS LOCAL SAPOCA- SERV. APA</t>
  </si>
  <si>
    <t>DERATY MAX</t>
  </si>
  <si>
    <t>SALUBRITATE ECOLOGICA CISLAU</t>
  </si>
  <si>
    <t>AGENTIA NAT A MEDICAMENTULUI</t>
  </si>
  <si>
    <t>B BRAUN MEDICAL</t>
  </si>
  <si>
    <t>ECOLAB</t>
  </si>
  <si>
    <t>FITOMAG</t>
  </si>
  <si>
    <t>ROSALVAMED</t>
  </si>
  <si>
    <t>T T DEPO</t>
  </si>
  <si>
    <t xml:space="preserve">APRO COM </t>
  </si>
  <si>
    <t>SOCIETATEA ELECTRICA</t>
  </si>
  <si>
    <t>CLINI LAB</t>
  </si>
  <si>
    <t>FINAL MANAGEMENT SOLUTION</t>
  </si>
  <si>
    <t>NOVA FIT 2000</t>
  </si>
  <si>
    <t>ROMVERA FARM</t>
  </si>
  <si>
    <t>VETRO DESING</t>
  </si>
  <si>
    <t>ASH PARMA PLUS</t>
  </si>
  <si>
    <t>DSP  BUZAU</t>
  </si>
  <si>
    <t>PROMETEU FORMPROF</t>
  </si>
  <si>
    <t>ROBERT COM</t>
  </si>
  <si>
    <t>NOBIS LABORDIAGNOSTICA</t>
  </si>
  <si>
    <t>IAHIM ARI TERM</t>
  </si>
  <si>
    <t>VINTAGE EDILITAR</t>
  </si>
  <si>
    <t>TEHNO SRL</t>
  </si>
  <si>
    <t xml:space="preserve">ROMTURINGIA </t>
  </si>
  <si>
    <t>YAMATEX</t>
  </si>
  <si>
    <t>RCS RDS</t>
  </si>
  <si>
    <t>SCOALA NAT SANATATE INMSS</t>
  </si>
  <si>
    <t>ORANGE TELEKON COMMUNICATIONS</t>
  </si>
  <si>
    <t>CUMPANA 93</t>
  </si>
  <si>
    <t>CONSILIUL LOCAL SAPOCA- SALUBRITATE</t>
  </si>
  <si>
    <t>CONSILIUL LOCAL UNGURIU - SERV SALUBRITATE</t>
  </si>
  <si>
    <t>CONSILIUL LOCAL UNGURIU - SERV APA</t>
  </si>
  <si>
    <t>DEPLASARI INTERNE, DETASARI</t>
  </si>
  <si>
    <t>MASINI, ECHIPAMENTE SI MIJLOACE DE TRANSPORT</t>
  </si>
  <si>
    <t>PARA HOTEL ARINI</t>
  </si>
  <si>
    <t>METRON SERV</t>
  </si>
  <si>
    <t>CHELTUIELI MATERIALE</t>
  </si>
  <si>
    <t xml:space="preserve">CEC </t>
  </si>
  <si>
    <t>BUGETUL ASIG. SOCIALE SI FOND. SPECIALE</t>
  </si>
  <si>
    <t>B.A.S.F.S. - PERSOANE CU HANDICAP</t>
  </si>
  <si>
    <t>BUGETUL DE STAT – C.A.M. -2.25%</t>
  </si>
  <si>
    <t>FARMACIA OMNIA</t>
  </si>
  <si>
    <t xml:space="preserve">     DR. Piriu Gabriela</t>
  </si>
  <si>
    <t xml:space="preserve">       DR. Piriu Gabriela</t>
  </si>
  <si>
    <t xml:space="preserve">        DR. Piriu Gabriela</t>
  </si>
  <si>
    <t xml:space="preserve">         DR. Piriu Gabriela</t>
  </si>
  <si>
    <t xml:space="preserve">                                                         Ec. Anica Aurelia Oana</t>
  </si>
  <si>
    <t xml:space="preserve">          DR. Piriu Gabriela</t>
  </si>
  <si>
    <t xml:space="preserve">                                                  Ec. Anica Aurelia Oana</t>
  </si>
  <si>
    <t xml:space="preserve">              DR. Piriu Gabriela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</si>
</sst>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8" applyNumberFormat="0" applyFill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40" fillId="28" borderId="11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3"/>
  <sheetViews>
    <sheetView zoomScalePageLayoutView="0" workbookViewId="0" topLeftCell="A12">
      <selection activeCell="A38" sqref="A38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34.7109375" style="0" customWidth="1"/>
    <col min="4" max="4" width="55.003906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4.2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2.75">
      <c r="A11" s="52" t="s">
        <v>6</v>
      </c>
      <c r="B11" s="53">
        <f>SUM(B13:B14)</f>
        <v>0</v>
      </c>
      <c r="C11" s="51"/>
      <c r="D11" s="51"/>
    </row>
    <row r="12" spans="1:4" ht="12.75">
      <c r="A12" s="52"/>
      <c r="B12" s="53"/>
      <c r="C12" s="51"/>
      <c r="D12" s="51"/>
    </row>
    <row r="13" spans="1:4" ht="15">
      <c r="A13" s="1"/>
      <c r="B13" s="23"/>
      <c r="C13" s="16"/>
      <c r="D13" s="16"/>
    </row>
    <row r="14" spans="1:4" ht="15">
      <c r="A14" s="1"/>
      <c r="B14" s="3"/>
      <c r="C14" s="4"/>
      <c r="D14" s="4"/>
    </row>
    <row r="15" spans="1:4" ht="12.75">
      <c r="A15" s="52" t="s">
        <v>7</v>
      </c>
      <c r="B15" s="53">
        <f>SUM(B17:B22)</f>
        <v>60154.950000000004</v>
      </c>
      <c r="C15" s="51"/>
      <c r="D15" s="51"/>
    </row>
    <row r="16" spans="1:4" ht="12.75">
      <c r="A16" s="52"/>
      <c r="B16" s="53"/>
      <c r="C16" s="51"/>
      <c r="D16" s="51"/>
    </row>
    <row r="17" spans="1:4" ht="12.75">
      <c r="A17" s="14"/>
      <c r="B17" s="8">
        <v>14106.26</v>
      </c>
      <c r="C17" s="15" t="s">
        <v>20</v>
      </c>
      <c r="D17" s="16" t="s">
        <v>61</v>
      </c>
    </row>
    <row r="18" spans="1:4" ht="12.75">
      <c r="A18" s="14"/>
      <c r="B18" s="8">
        <v>45203.66</v>
      </c>
      <c r="C18" s="15" t="s">
        <v>96</v>
      </c>
      <c r="D18" s="16" t="s">
        <v>46</v>
      </c>
    </row>
    <row r="19" spans="1:4" ht="12.75">
      <c r="A19" s="14"/>
      <c r="B19" s="8">
        <v>726.74</v>
      </c>
      <c r="C19" s="15" t="s">
        <v>50</v>
      </c>
      <c r="D19" s="16" t="s">
        <v>58</v>
      </c>
    </row>
    <row r="20" spans="1:4" ht="12.75">
      <c r="A20" s="14"/>
      <c r="B20" s="8">
        <v>118.29</v>
      </c>
      <c r="C20" s="15" t="s">
        <v>97</v>
      </c>
      <c r="D20" s="16" t="s">
        <v>59</v>
      </c>
    </row>
    <row r="21" spans="1:4" ht="12.75">
      <c r="A21" s="14"/>
      <c r="B21" s="8"/>
      <c r="C21" s="15"/>
      <c r="D21" s="16"/>
    </row>
    <row r="22" spans="1:4" ht="12.75">
      <c r="A22" s="14"/>
      <c r="B22" s="8"/>
      <c r="C22" s="15"/>
      <c r="D22" s="16"/>
    </row>
    <row r="23" spans="1:4" ht="14.25" customHeight="1">
      <c r="A23" s="55" t="s">
        <v>8</v>
      </c>
      <c r="B23" s="53">
        <v>0</v>
      </c>
      <c r="C23" s="51"/>
      <c r="D23" s="51"/>
    </row>
    <row r="24" spans="1:4" ht="12.75">
      <c r="A24" s="55"/>
      <c r="B24" s="53"/>
      <c r="C24" s="51"/>
      <c r="D24" s="51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52" t="s">
        <v>9</v>
      </c>
      <c r="B28" s="53">
        <f>B30+B31</f>
        <v>0</v>
      </c>
      <c r="C28" s="51"/>
      <c r="D28" s="51"/>
    </row>
    <row r="29" spans="1:4" ht="12.75">
      <c r="A29" s="52"/>
      <c r="B29" s="53"/>
      <c r="C29" s="51"/>
      <c r="D29" s="51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5">
      <c r="A34" s="9" t="s">
        <v>10</v>
      </c>
      <c r="B34" s="2">
        <f>B11+B15+B23+B28</f>
        <v>60154.950000000004</v>
      </c>
      <c r="C34" s="9"/>
      <c r="D34" s="9"/>
    </row>
    <row r="35" ht="12.75">
      <c r="B35" s="10"/>
    </row>
    <row r="36" ht="12.75">
      <c r="B36" s="10"/>
    </row>
    <row r="37" spans="1:4" ht="15">
      <c r="A37" s="11" t="s">
        <v>11</v>
      </c>
      <c r="B37" s="10"/>
      <c r="C37" s="48" t="s">
        <v>12</v>
      </c>
      <c r="D37" s="48"/>
    </row>
    <row r="38" spans="1:4" ht="15">
      <c r="A38" s="12" t="s">
        <v>155</v>
      </c>
      <c r="B38" s="10"/>
      <c r="C38" s="54" t="s">
        <v>56</v>
      </c>
      <c r="D38" s="54"/>
    </row>
    <row r="39" ht="12.75">
      <c r="B39" s="10"/>
    </row>
    <row r="40" ht="12.75">
      <c r="B40" s="10"/>
    </row>
    <row r="41" ht="12.75">
      <c r="B41" s="10"/>
    </row>
    <row r="42" spans="2:4" ht="15">
      <c r="B42" s="10"/>
      <c r="C42" s="48" t="s">
        <v>14</v>
      </c>
      <c r="D42" s="48"/>
    </row>
    <row r="43" spans="2:4" ht="15">
      <c r="B43" s="10"/>
      <c r="C43" s="48" t="s">
        <v>15</v>
      </c>
      <c r="D43" s="48"/>
    </row>
  </sheetData>
  <sheetProtection selectLockedCells="1" selectUnlockedCells="1"/>
  <mergeCells count="26">
    <mergeCell ref="C37:D37"/>
    <mergeCell ref="C38:D38"/>
    <mergeCell ref="C42:D42"/>
    <mergeCell ref="C43:D43"/>
    <mergeCell ref="A23:A24"/>
    <mergeCell ref="B23:B24"/>
    <mergeCell ref="C23:C24"/>
    <mergeCell ref="D23:D24"/>
    <mergeCell ref="A28:A29"/>
    <mergeCell ref="B28:B29"/>
    <mergeCell ref="C28:C29"/>
    <mergeCell ref="D28:D29"/>
    <mergeCell ref="A11:A12"/>
    <mergeCell ref="B11:B12"/>
    <mergeCell ref="C11:C12"/>
    <mergeCell ref="D11:D12"/>
    <mergeCell ref="A15:A16"/>
    <mergeCell ref="B15:B16"/>
    <mergeCell ref="C15:C16"/>
    <mergeCell ref="D15:D16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25">
      <selection activeCell="A35" sqref="A35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28.7109375" style="0" customWidth="1"/>
    <col min="4" max="4" width="40.003906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9" spans="1:4" ht="14.25" customHeight="1">
      <c r="A9" s="49" t="s">
        <v>2</v>
      </c>
      <c r="B9" s="49" t="s">
        <v>3</v>
      </c>
      <c r="C9" s="50" t="s">
        <v>4</v>
      </c>
      <c r="D9" s="50" t="s">
        <v>5</v>
      </c>
    </row>
    <row r="10" spans="1:4" ht="12.75">
      <c r="A10" s="49"/>
      <c r="B10" s="49"/>
      <c r="C10" s="50"/>
      <c r="D10" s="50"/>
    </row>
    <row r="11" spans="1:4" ht="12.75">
      <c r="A11" s="49"/>
      <c r="B11" s="49"/>
      <c r="C11" s="50"/>
      <c r="D11" s="50"/>
    </row>
    <row r="12" spans="1:4" ht="12.75">
      <c r="A12" s="52" t="s">
        <v>6</v>
      </c>
      <c r="B12" s="53">
        <f>B14</f>
        <v>3228274</v>
      </c>
      <c r="C12" s="51"/>
      <c r="D12" s="51"/>
    </row>
    <row r="13" spans="1:4" ht="12.75">
      <c r="A13" s="52"/>
      <c r="B13" s="53"/>
      <c r="C13" s="51"/>
      <c r="D13" s="51"/>
    </row>
    <row r="14" spans="1:4" ht="12.75">
      <c r="A14" s="5"/>
      <c r="B14" s="6">
        <v>3228274</v>
      </c>
      <c r="C14" s="33" t="s">
        <v>47</v>
      </c>
      <c r="D14" s="5" t="s">
        <v>48</v>
      </c>
    </row>
    <row r="15" spans="1:4" ht="12.75">
      <c r="A15" s="5"/>
      <c r="B15" s="6"/>
      <c r="C15" s="5"/>
      <c r="D15" s="5"/>
    </row>
    <row r="16" spans="1:4" ht="12.75">
      <c r="A16" s="52" t="s">
        <v>7</v>
      </c>
      <c r="B16" s="53">
        <f>SUM(B19:B19)</f>
        <v>0</v>
      </c>
      <c r="C16" s="51"/>
      <c r="D16" s="51"/>
    </row>
    <row r="17" spans="1:4" ht="12.75">
      <c r="A17" s="52"/>
      <c r="B17" s="53"/>
      <c r="C17" s="51"/>
      <c r="D17" s="51"/>
    </row>
    <row r="18" spans="1:4" ht="15">
      <c r="A18" s="7"/>
      <c r="B18" s="34"/>
      <c r="C18" s="32"/>
      <c r="D18" s="32"/>
    </row>
    <row r="19" spans="1:4" ht="15">
      <c r="A19" s="7"/>
      <c r="B19" s="34"/>
      <c r="C19" s="32"/>
      <c r="D19" s="32"/>
    </row>
    <row r="20" spans="1:4" ht="14.25" customHeight="1">
      <c r="A20" s="55" t="s">
        <v>8</v>
      </c>
      <c r="B20" s="53">
        <v>0</v>
      </c>
      <c r="C20" s="51"/>
      <c r="D20" s="51"/>
    </row>
    <row r="21" spans="1:4" ht="12.75">
      <c r="A21" s="55"/>
      <c r="B21" s="53"/>
      <c r="C21" s="51"/>
      <c r="D21" s="51"/>
    </row>
    <row r="22" spans="1:4" ht="12.75">
      <c r="A22" s="5"/>
      <c r="B22" s="6"/>
      <c r="C22" s="5"/>
      <c r="D22" s="5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52" t="s">
        <v>9</v>
      </c>
      <c r="B25" s="53">
        <f>B27+B28</f>
        <v>0</v>
      </c>
      <c r="C25" s="51"/>
      <c r="D25" s="51"/>
    </row>
    <row r="26" spans="1:4" ht="12.75">
      <c r="A26" s="52"/>
      <c r="B26" s="53"/>
      <c r="C26" s="51"/>
      <c r="D26" s="51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B12+B16+B20+B25</f>
        <v>3228274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8" t="s">
        <v>12</v>
      </c>
      <c r="D34" s="48"/>
    </row>
    <row r="35" spans="1:4" ht="15">
      <c r="A35" s="12" t="s">
        <v>155</v>
      </c>
      <c r="B35" s="10"/>
      <c r="C35" s="54" t="s">
        <v>57</v>
      </c>
      <c r="D35" s="54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8" t="s">
        <v>14</v>
      </c>
      <c r="D39" s="48"/>
    </row>
    <row r="40" spans="2:4" ht="15">
      <c r="B40" s="10"/>
      <c r="C40" s="48" t="s">
        <v>15</v>
      </c>
      <c r="D40" s="48"/>
    </row>
  </sheetData>
  <sheetProtection selectLockedCells="1" selectUnlockedCells="1"/>
  <mergeCells count="26">
    <mergeCell ref="C34:D34"/>
    <mergeCell ref="C35:D35"/>
    <mergeCell ref="C39:D39"/>
    <mergeCell ref="C40:D40"/>
    <mergeCell ref="A20:A21"/>
    <mergeCell ref="B20:B21"/>
    <mergeCell ref="C20:C21"/>
    <mergeCell ref="D20:D21"/>
    <mergeCell ref="A25:A26"/>
    <mergeCell ref="B25:B26"/>
    <mergeCell ref="C25:C26"/>
    <mergeCell ref="D25:D26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6.7109375" style="0" customWidth="1"/>
    <col min="4" max="4" width="37.003906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2.7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5.75" customHeight="1">
      <c r="A11" s="52" t="s">
        <v>6</v>
      </c>
      <c r="B11" s="53">
        <f>B13</f>
        <v>452015</v>
      </c>
      <c r="C11" s="51"/>
      <c r="D11" s="51"/>
    </row>
    <row r="12" spans="1:4" ht="12.75">
      <c r="A12" s="52"/>
      <c r="B12" s="53"/>
      <c r="C12" s="51"/>
      <c r="D12" s="51"/>
    </row>
    <row r="13" spans="1:4" ht="12.75">
      <c r="A13" s="5"/>
      <c r="B13" s="6">
        <v>452015</v>
      </c>
      <c r="C13" s="33" t="s">
        <v>149</v>
      </c>
      <c r="D13" s="33" t="s">
        <v>48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2" t="s">
        <v>7</v>
      </c>
      <c r="B16" s="53">
        <f>B18+B19+B20+B21</f>
        <v>0</v>
      </c>
      <c r="C16" s="51"/>
      <c r="D16" s="51"/>
    </row>
    <row r="17" spans="1:4" ht="12.75">
      <c r="A17" s="52"/>
      <c r="B17" s="53"/>
      <c r="C17" s="51"/>
      <c r="D17" s="51"/>
    </row>
    <row r="18" spans="1:4" ht="15">
      <c r="A18" s="7"/>
      <c r="B18" s="27"/>
      <c r="C18" s="31"/>
      <c r="D18" s="16"/>
    </row>
    <row r="19" spans="1:4" ht="15">
      <c r="A19" s="7"/>
      <c r="B19" s="27"/>
      <c r="C19" s="31"/>
      <c r="D19" s="16"/>
    </row>
    <row r="20" spans="1:4" ht="15">
      <c r="A20" s="7"/>
      <c r="B20" s="27"/>
      <c r="C20" s="31"/>
      <c r="D20" s="16"/>
    </row>
    <row r="21" spans="1:4" ht="15">
      <c r="A21" s="7"/>
      <c r="B21" s="26"/>
      <c r="C21" s="24"/>
      <c r="D21" s="25"/>
    </row>
    <row r="22" spans="1:4" ht="18" customHeight="1">
      <c r="A22" s="55" t="s">
        <v>8</v>
      </c>
      <c r="B22" s="53">
        <v>0</v>
      </c>
      <c r="C22" s="51"/>
      <c r="D22" s="51"/>
    </row>
    <row r="23" spans="1:4" ht="15.75" customHeight="1">
      <c r="A23" s="55"/>
      <c r="B23" s="53"/>
      <c r="C23" s="51"/>
      <c r="D23" s="51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2" t="s">
        <v>9</v>
      </c>
      <c r="B26" s="53">
        <f>B28+B29</f>
        <v>0</v>
      </c>
      <c r="C26" s="51"/>
      <c r="D26" s="51"/>
    </row>
    <row r="27" spans="1:4" ht="12.75">
      <c r="A27" s="52"/>
      <c r="B27" s="53"/>
      <c r="C27" s="51"/>
      <c r="D27" s="51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B11+B16</f>
        <v>452015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8" t="s">
        <v>12</v>
      </c>
      <c r="D35" s="48"/>
    </row>
    <row r="36" spans="1:4" ht="15">
      <c r="A36" s="12" t="s">
        <v>154</v>
      </c>
      <c r="B36" s="10"/>
      <c r="C36" s="54" t="s">
        <v>13</v>
      </c>
      <c r="D36" s="54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8" t="s">
        <v>14</v>
      </c>
      <c r="D40" s="48"/>
    </row>
    <row r="41" spans="2:4" ht="15">
      <c r="B41" s="10"/>
      <c r="C41" s="48" t="s">
        <v>15</v>
      </c>
      <c r="D41" s="48"/>
    </row>
  </sheetData>
  <sheetProtection selectLockedCells="1" selectUnlockedCells="1"/>
  <mergeCells count="26">
    <mergeCell ref="C35:D35"/>
    <mergeCell ref="C36:D36"/>
    <mergeCell ref="C40:D40"/>
    <mergeCell ref="C41:D41"/>
    <mergeCell ref="A22:A23"/>
    <mergeCell ref="B22:B23"/>
    <mergeCell ref="C22:C23"/>
    <mergeCell ref="D22:D23"/>
    <mergeCell ref="A26:A27"/>
    <mergeCell ref="B26:B27"/>
    <mergeCell ref="C26:C27"/>
    <mergeCell ref="D26:D27"/>
    <mergeCell ref="A11:A12"/>
    <mergeCell ref="B11:B12"/>
    <mergeCell ref="C11:C12"/>
    <mergeCell ref="D11:D12"/>
    <mergeCell ref="A16:A17"/>
    <mergeCell ref="B16:B17"/>
    <mergeCell ref="C16:C17"/>
    <mergeCell ref="D16:D17"/>
    <mergeCell ref="A4:D4"/>
    <mergeCell ref="A5:D5"/>
    <mergeCell ref="A8:A10"/>
    <mergeCell ref="B8:B10"/>
    <mergeCell ref="C8:C10"/>
    <mergeCell ref="D8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140"/>
  <sheetViews>
    <sheetView zoomScalePageLayoutView="0" workbookViewId="0" topLeftCell="A118">
      <selection activeCell="A135" sqref="A135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41.00390625" style="0" customWidth="1"/>
    <col min="4" max="4" width="54.42187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4.25" customHeight="1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52" t="s">
        <v>6</v>
      </c>
      <c r="B15" s="53">
        <f>SUM(B17:B20)</f>
        <v>0</v>
      </c>
      <c r="C15" s="51"/>
      <c r="D15" s="51"/>
    </row>
    <row r="16" spans="1:4" ht="12.75">
      <c r="A16" s="52"/>
      <c r="B16" s="53"/>
      <c r="C16" s="51"/>
      <c r="D16" s="51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2" t="s">
        <v>7</v>
      </c>
      <c r="B21" s="53">
        <f>SUM(B23:B116)</f>
        <v>1391985.73</v>
      </c>
      <c r="C21" s="51"/>
      <c r="D21" s="51"/>
    </row>
    <row r="22" spans="1:4" ht="12.75">
      <c r="A22" s="52"/>
      <c r="B22" s="53"/>
      <c r="C22" s="51"/>
      <c r="D22" s="51"/>
    </row>
    <row r="23" spans="1:4" ht="15">
      <c r="A23" s="1"/>
      <c r="B23" s="23">
        <v>1017.84</v>
      </c>
      <c r="C23" s="16" t="s">
        <v>66</v>
      </c>
      <c r="D23" s="16" t="s">
        <v>61</v>
      </c>
    </row>
    <row r="24" spans="1:4" ht="15">
      <c r="A24" s="1"/>
      <c r="B24" s="23">
        <v>14005</v>
      </c>
      <c r="C24" s="16" t="s">
        <v>98</v>
      </c>
      <c r="D24" s="16" t="s">
        <v>61</v>
      </c>
    </row>
    <row r="25" spans="1:4" ht="15">
      <c r="A25" s="1"/>
      <c r="B25" s="23">
        <v>15800</v>
      </c>
      <c r="C25" s="16" t="s">
        <v>99</v>
      </c>
      <c r="D25" s="16" t="s">
        <v>61</v>
      </c>
    </row>
    <row r="26" spans="1:4" ht="15">
      <c r="A26" s="1"/>
      <c r="B26" s="23">
        <v>165</v>
      </c>
      <c r="C26" s="16" t="s">
        <v>100</v>
      </c>
      <c r="D26" s="16" t="s">
        <v>61</v>
      </c>
    </row>
    <row r="27" spans="1:4" ht="15">
      <c r="A27" s="1"/>
      <c r="B27" s="23">
        <v>16045.92</v>
      </c>
      <c r="C27" s="16" t="s">
        <v>22</v>
      </c>
      <c r="D27" s="16" t="s">
        <v>61</v>
      </c>
    </row>
    <row r="28" spans="1:4" ht="15">
      <c r="A28" s="1"/>
      <c r="B28" s="23">
        <v>1627.92</v>
      </c>
      <c r="C28" s="16" t="s">
        <v>95</v>
      </c>
      <c r="D28" s="16" t="s">
        <v>61</v>
      </c>
    </row>
    <row r="29" spans="1:4" ht="15">
      <c r="A29" s="1"/>
      <c r="B29" s="23">
        <v>142.8</v>
      </c>
      <c r="C29" s="16" t="s">
        <v>101</v>
      </c>
      <c r="D29" s="16" t="s">
        <v>61</v>
      </c>
    </row>
    <row r="30" spans="1:4" ht="15">
      <c r="A30" s="1"/>
      <c r="B30" s="23">
        <v>3986.5</v>
      </c>
      <c r="C30" s="16" t="s">
        <v>64</v>
      </c>
      <c r="D30" s="16" t="s">
        <v>61</v>
      </c>
    </row>
    <row r="31" spans="1:4" ht="15">
      <c r="A31" s="1"/>
      <c r="B31" s="23">
        <v>373.98</v>
      </c>
      <c r="C31" s="16" t="s">
        <v>25</v>
      </c>
      <c r="D31" s="16" t="s">
        <v>61</v>
      </c>
    </row>
    <row r="32" spans="1:4" ht="15">
      <c r="A32" s="1"/>
      <c r="B32" s="23">
        <v>100</v>
      </c>
      <c r="C32" s="16" t="s">
        <v>102</v>
      </c>
      <c r="D32" s="16" t="s">
        <v>61</v>
      </c>
    </row>
    <row r="33" spans="1:4" ht="15">
      <c r="A33" s="1"/>
      <c r="B33" s="23">
        <v>3500</v>
      </c>
      <c r="C33" s="16" t="s">
        <v>103</v>
      </c>
      <c r="D33" s="16" t="s">
        <v>61</v>
      </c>
    </row>
    <row r="34" spans="1:4" ht="15">
      <c r="A34" s="1"/>
      <c r="B34" s="23">
        <v>3570</v>
      </c>
      <c r="C34" s="16" t="s">
        <v>104</v>
      </c>
      <c r="D34" s="16" t="s">
        <v>61</v>
      </c>
    </row>
    <row r="35" spans="1:4" ht="15">
      <c r="A35" s="1"/>
      <c r="B35" s="23">
        <v>7887.32</v>
      </c>
      <c r="C35" s="16" t="s">
        <v>66</v>
      </c>
      <c r="D35" s="16" t="s">
        <v>61</v>
      </c>
    </row>
    <row r="36" spans="1:4" ht="15">
      <c r="A36" s="1"/>
      <c r="B36" s="23">
        <v>3769.33</v>
      </c>
      <c r="C36" s="16" t="s">
        <v>67</v>
      </c>
      <c r="D36" s="16" t="s">
        <v>61</v>
      </c>
    </row>
    <row r="37" spans="1:4" ht="15">
      <c r="A37" s="1"/>
      <c r="B37" s="23">
        <v>5950</v>
      </c>
      <c r="C37" s="16" t="s">
        <v>20</v>
      </c>
      <c r="D37" s="16" t="s">
        <v>61</v>
      </c>
    </row>
    <row r="38" spans="1:4" ht="15">
      <c r="A38" s="1"/>
      <c r="B38" s="23">
        <v>65</v>
      </c>
      <c r="C38" s="16" t="s">
        <v>19</v>
      </c>
      <c r="D38" s="16" t="s">
        <v>68</v>
      </c>
    </row>
    <row r="39" spans="1:4" ht="15">
      <c r="A39" s="1"/>
      <c r="B39" s="23">
        <v>1599.9</v>
      </c>
      <c r="C39" s="16" t="s">
        <v>26</v>
      </c>
      <c r="D39" s="16" t="s">
        <v>23</v>
      </c>
    </row>
    <row r="40" spans="1:4" ht="15">
      <c r="A40" s="1"/>
      <c r="B40" s="23">
        <v>999.36</v>
      </c>
      <c r="C40" s="16" t="s">
        <v>105</v>
      </c>
      <c r="D40" s="16" t="s">
        <v>23</v>
      </c>
    </row>
    <row r="41" spans="1:4" ht="15">
      <c r="A41" s="1"/>
      <c r="B41" s="23">
        <v>1541.6</v>
      </c>
      <c r="C41" s="16" t="s">
        <v>74</v>
      </c>
      <c r="D41" s="16" t="s">
        <v>23</v>
      </c>
    </row>
    <row r="42" spans="1:4" ht="15">
      <c r="A42" s="1"/>
      <c r="B42" s="23">
        <v>10747</v>
      </c>
      <c r="C42" s="16" t="s">
        <v>98</v>
      </c>
      <c r="D42" s="16" t="s">
        <v>23</v>
      </c>
    </row>
    <row r="43" spans="1:4" ht="15">
      <c r="A43" s="1"/>
      <c r="B43" s="23">
        <v>4730</v>
      </c>
      <c r="C43" s="16" t="s">
        <v>106</v>
      </c>
      <c r="D43" s="16" t="s">
        <v>23</v>
      </c>
    </row>
    <row r="44" spans="1:4" ht="15">
      <c r="A44" s="1"/>
      <c r="B44" s="23">
        <v>237.88</v>
      </c>
      <c r="C44" s="16" t="s">
        <v>107</v>
      </c>
      <c r="D44" s="16" t="s">
        <v>23</v>
      </c>
    </row>
    <row r="45" spans="1:4" ht="15">
      <c r="A45" s="1"/>
      <c r="B45" s="23">
        <v>532.53</v>
      </c>
      <c r="C45" s="16" t="s">
        <v>108</v>
      </c>
      <c r="D45" s="16" t="s">
        <v>23</v>
      </c>
    </row>
    <row r="46" spans="1:4" ht="15">
      <c r="A46" s="1"/>
      <c r="B46" s="23">
        <v>735.42</v>
      </c>
      <c r="C46" s="16" t="s">
        <v>109</v>
      </c>
      <c r="D46" s="16" t="s">
        <v>23</v>
      </c>
    </row>
    <row r="47" spans="1:4" ht="15">
      <c r="A47" s="1"/>
      <c r="B47" s="23">
        <v>750</v>
      </c>
      <c r="C47" s="16" t="s">
        <v>102</v>
      </c>
      <c r="D47" s="16" t="s">
        <v>23</v>
      </c>
    </row>
    <row r="48" spans="1:4" ht="15">
      <c r="A48" s="1"/>
      <c r="B48" s="23">
        <v>499.8</v>
      </c>
      <c r="C48" s="16" t="s">
        <v>110</v>
      </c>
      <c r="D48" s="16" t="s">
        <v>23</v>
      </c>
    </row>
    <row r="49" spans="1:4" ht="15">
      <c r="A49" s="1"/>
      <c r="B49" s="23">
        <v>14577.39</v>
      </c>
      <c r="C49" s="16" t="s">
        <v>27</v>
      </c>
      <c r="D49" s="16" t="s">
        <v>53</v>
      </c>
    </row>
    <row r="50" spans="1:4" ht="15">
      <c r="A50" s="1"/>
      <c r="B50" s="23">
        <v>12488</v>
      </c>
      <c r="C50" s="16" t="s">
        <v>111</v>
      </c>
      <c r="D50" s="16" t="s">
        <v>53</v>
      </c>
    </row>
    <row r="51" spans="1:4" ht="15">
      <c r="A51" s="1"/>
      <c r="B51" s="23">
        <v>20018.13</v>
      </c>
      <c r="C51" s="16" t="s">
        <v>112</v>
      </c>
      <c r="D51" s="16" t="s">
        <v>53</v>
      </c>
    </row>
    <row r="52" spans="1:4" ht="15">
      <c r="A52" s="1"/>
      <c r="B52" s="23">
        <v>2668.58</v>
      </c>
      <c r="C52" s="16" t="s">
        <v>113</v>
      </c>
      <c r="D52" s="16" t="s">
        <v>53</v>
      </c>
    </row>
    <row r="53" spans="1:4" ht="15">
      <c r="A53" s="1"/>
      <c r="B53" s="23">
        <v>760</v>
      </c>
      <c r="C53" s="16" t="s">
        <v>54</v>
      </c>
      <c r="D53" s="16" t="s">
        <v>69</v>
      </c>
    </row>
    <row r="54" spans="1:4" ht="15">
      <c r="A54" s="1"/>
      <c r="B54" s="23">
        <v>13085.05</v>
      </c>
      <c r="C54" s="16" t="s">
        <v>29</v>
      </c>
      <c r="D54" s="16" t="s">
        <v>69</v>
      </c>
    </row>
    <row r="55" spans="1:4" ht="15">
      <c r="A55" s="1"/>
      <c r="B55" s="23">
        <v>431.2</v>
      </c>
      <c r="C55" s="16" t="s">
        <v>114</v>
      </c>
      <c r="D55" s="31" t="s">
        <v>144</v>
      </c>
    </row>
    <row r="56" spans="1:4" ht="15">
      <c r="A56" s="1"/>
      <c r="B56" s="23">
        <v>4861.8</v>
      </c>
      <c r="C56" s="16" t="s">
        <v>115</v>
      </c>
      <c r="D56" s="16" t="s">
        <v>30</v>
      </c>
    </row>
    <row r="57" spans="1:4" ht="15">
      <c r="A57" s="1"/>
      <c r="B57" s="23">
        <v>4720.5</v>
      </c>
      <c r="C57" s="16" t="s">
        <v>116</v>
      </c>
      <c r="D57" s="16" t="s">
        <v>30</v>
      </c>
    </row>
    <row r="58" spans="1:4" ht="15">
      <c r="A58" s="1"/>
      <c r="B58" s="23">
        <v>904.4</v>
      </c>
      <c r="C58" s="16" t="s">
        <v>117</v>
      </c>
      <c r="D58" s="16" t="s">
        <v>30</v>
      </c>
    </row>
    <row r="59" spans="1:4" ht="15">
      <c r="A59" s="1"/>
      <c r="B59" s="23">
        <v>5568</v>
      </c>
      <c r="C59" s="16" t="s">
        <v>70</v>
      </c>
      <c r="D59" s="16" t="s">
        <v>30</v>
      </c>
    </row>
    <row r="60" spans="1:4" ht="15">
      <c r="A60" s="1"/>
      <c r="B60" s="23">
        <v>7392</v>
      </c>
      <c r="C60" s="16" t="s">
        <v>118</v>
      </c>
      <c r="D60" s="16" t="s">
        <v>30</v>
      </c>
    </row>
    <row r="61" spans="1:4" ht="15">
      <c r="A61" s="1"/>
      <c r="B61" s="23">
        <v>617.27</v>
      </c>
      <c r="C61" s="16" t="s">
        <v>119</v>
      </c>
      <c r="D61" s="16" t="s">
        <v>30</v>
      </c>
    </row>
    <row r="62" spans="1:4" ht="15">
      <c r="A62" s="1"/>
      <c r="B62" s="23">
        <v>433.89</v>
      </c>
      <c r="C62" s="16" t="s">
        <v>100</v>
      </c>
      <c r="D62" s="16" t="s">
        <v>21</v>
      </c>
    </row>
    <row r="63" spans="1:4" ht="15">
      <c r="A63" s="1"/>
      <c r="B63" s="23">
        <v>6976</v>
      </c>
      <c r="C63" s="16" t="s">
        <v>120</v>
      </c>
      <c r="D63" s="16" t="s">
        <v>32</v>
      </c>
    </row>
    <row r="64" spans="1:4" ht="15">
      <c r="A64" s="1"/>
      <c r="B64" s="23">
        <v>17738.33</v>
      </c>
      <c r="C64" s="16" t="s">
        <v>92</v>
      </c>
      <c r="D64" s="16" t="s">
        <v>32</v>
      </c>
    </row>
    <row r="65" spans="1:4" ht="15">
      <c r="A65" s="1"/>
      <c r="B65" s="23">
        <v>13208.3</v>
      </c>
      <c r="C65" s="16" t="s">
        <v>93</v>
      </c>
      <c r="D65" s="16" t="s">
        <v>32</v>
      </c>
    </row>
    <row r="66" spans="1:4" ht="15">
      <c r="A66" s="1"/>
      <c r="B66" s="23">
        <v>65047.39</v>
      </c>
      <c r="C66" s="16" t="s">
        <v>72</v>
      </c>
      <c r="D66" s="16" t="s">
        <v>32</v>
      </c>
    </row>
    <row r="67" spans="1:4" ht="15">
      <c r="A67" s="1"/>
      <c r="B67" s="23">
        <v>2773.68</v>
      </c>
      <c r="C67" s="16" t="s">
        <v>63</v>
      </c>
      <c r="D67" s="16" t="s">
        <v>73</v>
      </c>
    </row>
    <row r="68" spans="1:4" ht="15">
      <c r="A68" s="1"/>
      <c r="B68" s="23">
        <v>37326.05</v>
      </c>
      <c r="C68" s="16" t="s">
        <v>90</v>
      </c>
      <c r="D68" s="16" t="s">
        <v>73</v>
      </c>
    </row>
    <row r="69" spans="1:4" ht="15">
      <c r="A69" s="1"/>
      <c r="B69" s="23">
        <v>87923.78</v>
      </c>
      <c r="C69" s="16" t="s">
        <v>121</v>
      </c>
      <c r="D69" s="16" t="s">
        <v>73</v>
      </c>
    </row>
    <row r="70" spans="1:4" ht="15">
      <c r="A70" s="1"/>
      <c r="B70" s="23">
        <v>24000</v>
      </c>
      <c r="C70" s="16" t="s">
        <v>62</v>
      </c>
      <c r="D70" s="31" t="s">
        <v>145</v>
      </c>
    </row>
    <row r="71" spans="1:4" ht="15">
      <c r="A71" s="1"/>
      <c r="B71" s="23">
        <v>7747.38</v>
      </c>
      <c r="C71" s="16" t="s">
        <v>31</v>
      </c>
      <c r="D71" s="16" t="s">
        <v>33</v>
      </c>
    </row>
    <row r="72" spans="1:4" ht="15">
      <c r="A72" s="1"/>
      <c r="B72" s="23">
        <v>774.99</v>
      </c>
      <c r="C72" s="16" t="s">
        <v>24</v>
      </c>
      <c r="D72" s="16" t="s">
        <v>33</v>
      </c>
    </row>
    <row r="73" spans="1:4" ht="15">
      <c r="A73" s="1"/>
      <c r="B73" s="23">
        <v>66051.9</v>
      </c>
      <c r="C73" s="16" t="s">
        <v>94</v>
      </c>
      <c r="D73" s="16" t="s">
        <v>33</v>
      </c>
    </row>
    <row r="74" spans="1:4" ht="15">
      <c r="A74" s="1"/>
      <c r="B74" s="23">
        <v>1219.9</v>
      </c>
      <c r="C74" s="16" t="s">
        <v>52</v>
      </c>
      <c r="D74" s="16" t="s">
        <v>33</v>
      </c>
    </row>
    <row r="75" spans="1:4" ht="15">
      <c r="A75" s="1"/>
      <c r="B75" s="23">
        <v>4213.5</v>
      </c>
      <c r="C75" s="16" t="s">
        <v>34</v>
      </c>
      <c r="D75" s="16" t="s">
        <v>33</v>
      </c>
    </row>
    <row r="76" spans="1:4" ht="15">
      <c r="A76" s="1"/>
      <c r="B76" s="23">
        <v>1034.18</v>
      </c>
      <c r="C76" s="16" t="s">
        <v>74</v>
      </c>
      <c r="D76" s="16" t="s">
        <v>60</v>
      </c>
    </row>
    <row r="77" spans="1:4" ht="15">
      <c r="A77" s="1"/>
      <c r="B77" s="23">
        <v>1560</v>
      </c>
      <c r="C77" s="16" t="s">
        <v>122</v>
      </c>
      <c r="D77" s="16" t="s">
        <v>60</v>
      </c>
    </row>
    <row r="78" spans="1:4" ht="15">
      <c r="A78" s="1"/>
      <c r="B78" s="23">
        <v>1785</v>
      </c>
      <c r="C78" s="16" t="s">
        <v>153</v>
      </c>
      <c r="D78" s="16" t="s">
        <v>60</v>
      </c>
    </row>
    <row r="79" spans="1:4" ht="15">
      <c r="A79" s="1"/>
      <c r="B79" s="23">
        <v>1791</v>
      </c>
      <c r="C79" s="16" t="s">
        <v>123</v>
      </c>
      <c r="D79" s="16" t="s">
        <v>60</v>
      </c>
    </row>
    <row r="80" spans="1:4" ht="15">
      <c r="A80" s="1"/>
      <c r="B80" s="23">
        <v>395</v>
      </c>
      <c r="C80" s="16" t="s">
        <v>124</v>
      </c>
      <c r="D80" s="16" t="s">
        <v>60</v>
      </c>
    </row>
    <row r="81" spans="1:4" ht="15">
      <c r="A81" s="1"/>
      <c r="B81" s="23">
        <v>5719.2</v>
      </c>
      <c r="C81" s="16" t="s">
        <v>65</v>
      </c>
      <c r="D81" s="16" t="s">
        <v>60</v>
      </c>
    </row>
    <row r="82" spans="1:4" ht="15">
      <c r="A82" s="1"/>
      <c r="B82" s="28">
        <v>200</v>
      </c>
      <c r="C82" s="16" t="s">
        <v>75</v>
      </c>
      <c r="D82" s="16" t="s">
        <v>60</v>
      </c>
    </row>
    <row r="83" spans="1:4" ht="15">
      <c r="A83" s="1"/>
      <c r="B83" s="23">
        <v>406.2</v>
      </c>
      <c r="C83" s="16" t="s">
        <v>125</v>
      </c>
      <c r="D83" s="16" t="s">
        <v>60</v>
      </c>
    </row>
    <row r="84" spans="1:4" ht="15">
      <c r="A84" s="1"/>
      <c r="B84" s="23">
        <v>1471.82</v>
      </c>
      <c r="C84" s="16" t="s">
        <v>35</v>
      </c>
      <c r="D84" s="16" t="s">
        <v>60</v>
      </c>
    </row>
    <row r="85" spans="1:4" ht="15">
      <c r="A85" s="1"/>
      <c r="B85" s="23">
        <v>464</v>
      </c>
      <c r="C85" s="16" t="s">
        <v>126</v>
      </c>
      <c r="D85" s="16" t="s">
        <v>60</v>
      </c>
    </row>
    <row r="86" spans="1:4" ht="15">
      <c r="A86" s="1"/>
      <c r="B86" s="23">
        <v>879.89</v>
      </c>
      <c r="C86" s="16" t="s">
        <v>127</v>
      </c>
      <c r="D86" s="16" t="s">
        <v>76</v>
      </c>
    </row>
    <row r="87" spans="1:4" ht="15">
      <c r="A87" s="1"/>
      <c r="B87" s="23">
        <v>7579.73</v>
      </c>
      <c r="C87" s="16" t="s">
        <v>71</v>
      </c>
      <c r="D87" s="16" t="s">
        <v>76</v>
      </c>
    </row>
    <row r="88" spans="1:4" ht="15">
      <c r="A88" s="1"/>
      <c r="B88" s="23">
        <v>2534</v>
      </c>
      <c r="C88" s="16" t="s">
        <v>128</v>
      </c>
      <c r="D88" s="16" t="s">
        <v>76</v>
      </c>
    </row>
    <row r="89" spans="1:4" ht="15">
      <c r="A89" s="1"/>
      <c r="B89" s="23">
        <v>8000</v>
      </c>
      <c r="C89" s="16" t="s">
        <v>77</v>
      </c>
      <c r="D89" s="16" t="s">
        <v>76</v>
      </c>
    </row>
    <row r="90" spans="1:4" ht="15">
      <c r="A90" s="1"/>
      <c r="B90" s="23">
        <v>7749</v>
      </c>
      <c r="C90" s="16" t="s">
        <v>78</v>
      </c>
      <c r="D90" s="16" t="s">
        <v>76</v>
      </c>
    </row>
    <row r="91" spans="1:4" ht="15">
      <c r="A91" s="1"/>
      <c r="B91" s="28">
        <v>5750</v>
      </c>
      <c r="C91" s="16" t="s">
        <v>37</v>
      </c>
      <c r="D91" s="16" t="s">
        <v>76</v>
      </c>
    </row>
    <row r="92" spans="1:4" ht="15">
      <c r="A92" s="1"/>
      <c r="B92" s="23">
        <v>300</v>
      </c>
      <c r="C92" s="16" t="s">
        <v>91</v>
      </c>
      <c r="D92" s="16" t="s">
        <v>89</v>
      </c>
    </row>
    <row r="93" spans="1:4" ht="15">
      <c r="A93" s="1"/>
      <c r="B93" s="23">
        <v>1311.01</v>
      </c>
      <c r="C93" s="16" t="s">
        <v>79</v>
      </c>
      <c r="D93" s="16" t="s">
        <v>38</v>
      </c>
    </row>
    <row r="94" spans="1:4" ht="15">
      <c r="A94" s="1"/>
      <c r="B94" s="23">
        <v>26.9</v>
      </c>
      <c r="C94" s="16" t="s">
        <v>39</v>
      </c>
      <c r="D94" s="16" t="s">
        <v>38</v>
      </c>
    </row>
    <row r="95" spans="1:4" ht="15">
      <c r="A95" s="1"/>
      <c r="B95" s="23">
        <v>215.82</v>
      </c>
      <c r="C95" s="16" t="s">
        <v>80</v>
      </c>
      <c r="D95" s="16" t="s">
        <v>38</v>
      </c>
    </row>
    <row r="96" spans="1:4" ht="15">
      <c r="A96" s="1"/>
      <c r="B96" s="23">
        <v>13483.27</v>
      </c>
      <c r="C96" s="16" t="s">
        <v>36</v>
      </c>
      <c r="D96" s="16" t="s">
        <v>38</v>
      </c>
    </row>
    <row r="97" spans="1:4" ht="15">
      <c r="A97" s="1"/>
      <c r="B97" s="23">
        <v>548.59</v>
      </c>
      <c r="C97" s="16" t="s">
        <v>40</v>
      </c>
      <c r="D97" s="16" t="s">
        <v>38</v>
      </c>
    </row>
    <row r="98" spans="1:4" ht="15">
      <c r="A98" s="1"/>
      <c r="B98" s="23">
        <v>6651.61</v>
      </c>
      <c r="C98" s="16" t="s">
        <v>54</v>
      </c>
      <c r="D98" s="16" t="s">
        <v>41</v>
      </c>
    </row>
    <row r="99" spans="1:4" ht="15">
      <c r="A99" s="1"/>
      <c r="B99" s="23">
        <v>1462.9</v>
      </c>
      <c r="C99" s="16" t="s">
        <v>81</v>
      </c>
      <c r="D99" s="16" t="s">
        <v>82</v>
      </c>
    </row>
    <row r="100" spans="1:4" ht="15">
      <c r="A100" s="1"/>
      <c r="B100" s="23">
        <v>3425.02</v>
      </c>
      <c r="C100" s="16" t="s">
        <v>42</v>
      </c>
      <c r="D100" s="16" t="s">
        <v>82</v>
      </c>
    </row>
    <row r="101" spans="1:4" ht="15">
      <c r="A101" s="1"/>
      <c r="B101" s="23">
        <v>6600</v>
      </c>
      <c r="C101" s="16" t="s">
        <v>83</v>
      </c>
      <c r="D101" s="16" t="s">
        <v>43</v>
      </c>
    </row>
    <row r="102" spans="1:4" ht="15">
      <c r="A102" s="1"/>
      <c r="B102" s="23">
        <v>174</v>
      </c>
      <c r="C102" s="16" t="s">
        <v>84</v>
      </c>
      <c r="D102" s="16" t="s">
        <v>43</v>
      </c>
    </row>
    <row r="103" spans="1:4" ht="15">
      <c r="A103" s="1"/>
      <c r="B103" s="23">
        <v>1300</v>
      </c>
      <c r="C103" s="16" t="s">
        <v>129</v>
      </c>
      <c r="D103" s="16" t="s">
        <v>43</v>
      </c>
    </row>
    <row r="104" spans="1:4" ht="15">
      <c r="A104" s="1"/>
      <c r="B104" s="23">
        <v>3400</v>
      </c>
      <c r="C104" s="16" t="s">
        <v>130</v>
      </c>
      <c r="D104" s="16" t="s">
        <v>43</v>
      </c>
    </row>
    <row r="105" spans="1:4" ht="15">
      <c r="A105" s="1"/>
      <c r="B105" s="23">
        <v>22714</v>
      </c>
      <c r="C105" s="16" t="s">
        <v>62</v>
      </c>
      <c r="D105" s="16" t="s">
        <v>44</v>
      </c>
    </row>
    <row r="106" spans="1:4" ht="15">
      <c r="A106" s="1"/>
      <c r="B106" s="23">
        <v>2206.8</v>
      </c>
      <c r="C106" s="16" t="s">
        <v>85</v>
      </c>
      <c r="D106" s="16" t="s">
        <v>44</v>
      </c>
    </row>
    <row r="107" spans="1:4" ht="15">
      <c r="A107" s="1"/>
      <c r="B107" s="23">
        <v>6090</v>
      </c>
      <c r="C107" s="16" t="s">
        <v>131</v>
      </c>
      <c r="D107" s="16" t="s">
        <v>44</v>
      </c>
    </row>
    <row r="108" spans="1:4" ht="15">
      <c r="A108" s="1"/>
      <c r="B108" s="23">
        <v>1476.5</v>
      </c>
      <c r="C108" s="16" t="s">
        <v>45</v>
      </c>
      <c r="D108" s="16" t="s">
        <v>44</v>
      </c>
    </row>
    <row r="109" spans="1:4" ht="15">
      <c r="A109" s="1"/>
      <c r="B109" s="23">
        <v>3264.08</v>
      </c>
      <c r="C109" s="16" t="s">
        <v>132</v>
      </c>
      <c r="D109" s="16" t="s">
        <v>46</v>
      </c>
    </row>
    <row r="110" spans="1:4" ht="15">
      <c r="A110" s="1"/>
      <c r="B110" s="23">
        <v>1803</v>
      </c>
      <c r="C110" s="16" t="s">
        <v>52</v>
      </c>
      <c r="D110" s="16" t="s">
        <v>46</v>
      </c>
    </row>
    <row r="111" spans="1:4" ht="15">
      <c r="A111" s="1"/>
      <c r="B111" s="23">
        <v>71517.86</v>
      </c>
      <c r="C111" s="16" t="s">
        <v>133</v>
      </c>
      <c r="D111" s="16" t="s">
        <v>46</v>
      </c>
    </row>
    <row r="112" spans="1:4" ht="15">
      <c r="A112" s="1"/>
      <c r="B112" s="23">
        <v>3174.84</v>
      </c>
      <c r="C112" s="16" t="s">
        <v>66</v>
      </c>
      <c r="D112" s="31" t="s">
        <v>145</v>
      </c>
    </row>
    <row r="113" spans="1:4" ht="15">
      <c r="A113" s="1"/>
      <c r="B113" s="23">
        <v>3332</v>
      </c>
      <c r="C113" s="16" t="s">
        <v>134</v>
      </c>
      <c r="D113" s="31" t="s">
        <v>145</v>
      </c>
    </row>
    <row r="114" spans="1:4" ht="15">
      <c r="A114" s="1"/>
      <c r="B114" s="23">
        <v>666281</v>
      </c>
      <c r="C114" s="16" t="s">
        <v>135</v>
      </c>
      <c r="D114" s="31" t="s">
        <v>145</v>
      </c>
    </row>
    <row r="115" spans="1:4" ht="15">
      <c r="A115" s="1"/>
      <c r="B115" s="23"/>
      <c r="C115" s="16"/>
      <c r="D115" s="16"/>
    </row>
    <row r="116" spans="1:4" ht="15">
      <c r="A116" s="1"/>
      <c r="B116" s="23"/>
      <c r="C116" s="16"/>
      <c r="D116" s="16"/>
    </row>
    <row r="117" spans="1:4" ht="14.25" customHeight="1">
      <c r="A117" s="55" t="s">
        <v>8</v>
      </c>
      <c r="B117" s="53">
        <v>0</v>
      </c>
      <c r="C117" s="51"/>
      <c r="D117" s="51"/>
    </row>
    <row r="118" spans="1:4" ht="12.75">
      <c r="A118" s="55"/>
      <c r="B118" s="53"/>
      <c r="C118" s="51"/>
      <c r="D118" s="51"/>
    </row>
    <row r="119" spans="1:4" ht="12.75">
      <c r="A119" s="5"/>
      <c r="B119" s="6"/>
      <c r="C119" s="5"/>
      <c r="D119" s="5"/>
    </row>
    <row r="120" spans="1:4" ht="12.75">
      <c r="A120" s="5"/>
      <c r="B120" s="6"/>
      <c r="C120" s="5"/>
      <c r="D120" s="5"/>
    </row>
    <row r="121" spans="1:4" ht="12.75">
      <c r="A121" s="5"/>
      <c r="B121" s="6"/>
      <c r="C121" s="5"/>
      <c r="D121" s="5"/>
    </row>
    <row r="122" spans="1:4" ht="12.75">
      <c r="A122" s="5"/>
      <c r="B122" s="6"/>
      <c r="C122" s="5"/>
      <c r="D122" s="5"/>
    </row>
    <row r="123" spans="1:4" ht="12.75">
      <c r="A123" s="5"/>
      <c r="B123" s="6"/>
      <c r="C123" s="5"/>
      <c r="D123" s="5"/>
    </row>
    <row r="124" spans="1:4" ht="12.75">
      <c r="A124" s="5"/>
      <c r="B124" s="6"/>
      <c r="C124" s="5"/>
      <c r="D124" s="5"/>
    </row>
    <row r="125" spans="1:4" ht="12.75">
      <c r="A125" s="52" t="s">
        <v>9</v>
      </c>
      <c r="B125" s="53">
        <v>0</v>
      </c>
      <c r="C125" s="51"/>
      <c r="D125" s="51"/>
    </row>
    <row r="126" spans="1:4" ht="12.75">
      <c r="A126" s="52"/>
      <c r="B126" s="53"/>
      <c r="C126" s="51"/>
      <c r="D126" s="51"/>
    </row>
    <row r="127" spans="1:4" ht="12.75">
      <c r="A127" s="5"/>
      <c r="B127" s="6"/>
      <c r="C127" s="5"/>
      <c r="D127" s="5"/>
    </row>
    <row r="128" spans="1:4" ht="12.75">
      <c r="A128" s="5"/>
      <c r="B128" s="6"/>
      <c r="C128" s="5"/>
      <c r="D128" s="5"/>
    </row>
    <row r="129" spans="1:4" ht="12.75">
      <c r="A129" s="5"/>
      <c r="B129" s="6"/>
      <c r="C129" s="5"/>
      <c r="D129" s="5"/>
    </row>
    <row r="130" spans="1:4" ht="12.75">
      <c r="A130" s="5"/>
      <c r="B130" s="6"/>
      <c r="C130" s="5"/>
      <c r="D130" s="5"/>
    </row>
    <row r="131" spans="1:4" ht="15">
      <c r="A131" s="9" t="s">
        <v>10</v>
      </c>
      <c r="B131" s="2">
        <f>B21+B15</f>
        <v>1391985.73</v>
      </c>
      <c r="C131" s="9"/>
      <c r="D131" s="9"/>
    </row>
    <row r="132" ht="12.75">
      <c r="B132" s="10"/>
    </row>
    <row r="133" ht="12.75">
      <c r="B133" s="10"/>
    </row>
    <row r="134" spans="1:4" ht="15">
      <c r="A134" s="11" t="s">
        <v>11</v>
      </c>
      <c r="B134" s="10"/>
      <c r="C134" s="48" t="s">
        <v>12</v>
      </c>
      <c r="D134" s="48"/>
    </row>
    <row r="135" spans="1:4" ht="15">
      <c r="A135" s="12" t="s">
        <v>155</v>
      </c>
      <c r="B135" s="10"/>
      <c r="C135" s="54" t="s">
        <v>17</v>
      </c>
      <c r="D135" s="54"/>
    </row>
    <row r="136" ht="12.75">
      <c r="B136" s="10"/>
    </row>
    <row r="137" ht="12.75">
      <c r="B137" s="10"/>
    </row>
    <row r="138" ht="12.75">
      <c r="B138" s="10"/>
    </row>
    <row r="139" spans="2:4" ht="15">
      <c r="B139" s="10"/>
      <c r="C139" s="48" t="s">
        <v>14</v>
      </c>
      <c r="D139" s="48"/>
    </row>
    <row r="140" spans="2:4" ht="15">
      <c r="B140" s="10"/>
      <c r="C140" s="48" t="s">
        <v>15</v>
      </c>
      <c r="D140" s="48"/>
    </row>
  </sheetData>
  <sheetProtection selectLockedCells="1" selectUnlockedCells="1"/>
  <mergeCells count="26">
    <mergeCell ref="C134:D134"/>
    <mergeCell ref="C135:D135"/>
    <mergeCell ref="C139:D139"/>
    <mergeCell ref="C140:D140"/>
    <mergeCell ref="A117:A118"/>
    <mergeCell ref="B117:B118"/>
    <mergeCell ref="C117:C118"/>
    <mergeCell ref="D117:D118"/>
    <mergeCell ref="A125:A126"/>
    <mergeCell ref="B125:B126"/>
    <mergeCell ref="C125:C126"/>
    <mergeCell ref="D125:D126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D43"/>
  <sheetViews>
    <sheetView zoomScalePageLayoutView="0" workbookViewId="0" topLeftCell="A10">
      <selection activeCell="A38" sqref="A38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35.421875" style="0" customWidth="1"/>
    <col min="4" max="4" width="61.28125" style="0" customWidth="1"/>
  </cols>
  <sheetData>
    <row r="4" spans="1:4" ht="15">
      <c r="A4" s="48" t="s">
        <v>0</v>
      </c>
      <c r="B4" s="48"/>
      <c r="C4" s="48"/>
      <c r="D4" s="48"/>
    </row>
    <row r="5" spans="1:4" ht="15">
      <c r="A5" s="48" t="s">
        <v>1</v>
      </c>
      <c r="B5" s="48"/>
      <c r="C5" s="48"/>
      <c r="D5" s="48"/>
    </row>
    <row r="8" spans="1:4" ht="14.25" customHeight="1">
      <c r="A8" s="49" t="s">
        <v>2</v>
      </c>
      <c r="B8" s="49" t="s">
        <v>3</v>
      </c>
      <c r="C8" s="50" t="s">
        <v>4</v>
      </c>
      <c r="D8" s="50" t="s">
        <v>5</v>
      </c>
    </row>
    <row r="9" spans="1:4" ht="12.75">
      <c r="A9" s="49"/>
      <c r="B9" s="49"/>
      <c r="C9" s="50"/>
      <c r="D9" s="50"/>
    </row>
    <row r="10" spans="1:4" ht="12.75">
      <c r="A10" s="49"/>
      <c r="B10" s="49"/>
      <c r="C10" s="50"/>
      <c r="D10" s="50"/>
    </row>
    <row r="11" spans="1:4" ht="12.75">
      <c r="A11" s="52" t="s">
        <v>6</v>
      </c>
      <c r="B11" s="53">
        <f>B13</f>
        <v>5000</v>
      </c>
      <c r="C11" s="51"/>
      <c r="D11" s="51"/>
    </row>
    <row r="12" spans="1:4" ht="12.75">
      <c r="A12" s="52"/>
      <c r="B12" s="53"/>
      <c r="C12" s="51"/>
      <c r="D12" s="51"/>
    </row>
    <row r="13" spans="1:4" ht="12.75">
      <c r="A13" s="5"/>
      <c r="B13" s="6">
        <v>5000</v>
      </c>
      <c r="C13" s="33" t="s">
        <v>49</v>
      </c>
      <c r="D13" s="33" t="s">
        <v>148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2" t="s">
        <v>7</v>
      </c>
      <c r="B16" s="53">
        <f>SUM(B18:B25)</f>
        <v>15270.18</v>
      </c>
      <c r="C16" s="51"/>
      <c r="D16" s="51"/>
    </row>
    <row r="17" spans="1:4" ht="12.75">
      <c r="A17" s="52"/>
      <c r="B17" s="53"/>
      <c r="C17" s="51"/>
      <c r="D17" s="51"/>
    </row>
    <row r="18" spans="1:4" ht="12.75">
      <c r="A18" s="14"/>
      <c r="B18" s="8">
        <v>2000</v>
      </c>
      <c r="C18" s="15" t="s">
        <v>71</v>
      </c>
      <c r="D18" s="16" t="s">
        <v>21</v>
      </c>
    </row>
    <row r="19" spans="1:4" ht="12.75">
      <c r="A19" s="14"/>
      <c r="B19" s="8">
        <v>81.73</v>
      </c>
      <c r="C19" s="15" t="s">
        <v>22</v>
      </c>
      <c r="D19" s="16" t="s">
        <v>61</v>
      </c>
    </row>
    <row r="20" spans="1:4" ht="12.75">
      <c r="A20" s="14"/>
      <c r="B20" s="8">
        <v>3669</v>
      </c>
      <c r="C20" s="15" t="s">
        <v>86</v>
      </c>
      <c r="D20" s="16" t="s">
        <v>61</v>
      </c>
    </row>
    <row r="21" spans="1:4" ht="12.75">
      <c r="A21" s="14"/>
      <c r="B21" s="8">
        <v>2206.01</v>
      </c>
      <c r="C21" s="15" t="s">
        <v>67</v>
      </c>
      <c r="D21" s="16" t="s">
        <v>61</v>
      </c>
    </row>
    <row r="22" spans="1:4" ht="12.75">
      <c r="A22" s="14"/>
      <c r="B22" s="8">
        <v>3065.01</v>
      </c>
      <c r="C22" s="15" t="s">
        <v>22</v>
      </c>
      <c r="D22" s="13" t="s">
        <v>23</v>
      </c>
    </row>
    <row r="23" spans="1:4" ht="12.75">
      <c r="A23" s="14"/>
      <c r="B23" s="8">
        <v>2848.99</v>
      </c>
      <c r="C23" s="15" t="s">
        <v>67</v>
      </c>
      <c r="D23" s="13" t="s">
        <v>23</v>
      </c>
    </row>
    <row r="24" spans="1:4" ht="12.75">
      <c r="A24" s="14"/>
      <c r="B24" s="8">
        <v>1399.44</v>
      </c>
      <c r="C24" s="16" t="s">
        <v>136</v>
      </c>
      <c r="D24" s="13" t="s">
        <v>23</v>
      </c>
    </row>
    <row r="25" spans="1:4" ht="12.75">
      <c r="A25" s="14"/>
      <c r="B25" s="8"/>
      <c r="C25" s="15"/>
      <c r="D25" s="15"/>
    </row>
    <row r="26" spans="1:4" ht="14.25" customHeight="1">
      <c r="A26" s="55" t="s">
        <v>8</v>
      </c>
      <c r="B26" s="53">
        <v>0</v>
      </c>
      <c r="C26" s="51"/>
      <c r="D26" s="51"/>
    </row>
    <row r="27" spans="1:4" ht="12.75">
      <c r="A27" s="55"/>
      <c r="B27" s="53"/>
      <c r="C27" s="51"/>
      <c r="D27" s="51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2" t="s">
        <v>9</v>
      </c>
      <c r="B30" s="53">
        <f>B32+B33</f>
        <v>0</v>
      </c>
      <c r="C30" s="51"/>
      <c r="D30" s="51"/>
    </row>
    <row r="31" spans="1:4" ht="12.75">
      <c r="A31" s="52"/>
      <c r="B31" s="53"/>
      <c r="C31" s="51"/>
      <c r="D31" s="51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5">
      <c r="A34" s="9" t="s">
        <v>10</v>
      </c>
      <c r="B34" s="2">
        <f>B11+B16+B26+B30</f>
        <v>20270.18</v>
      </c>
      <c r="C34" s="9"/>
      <c r="D34" s="9"/>
    </row>
    <row r="35" ht="12.75">
      <c r="B35" s="10"/>
    </row>
    <row r="36" ht="12.75">
      <c r="B36" s="10"/>
    </row>
    <row r="37" spans="1:4" ht="15">
      <c r="A37" s="11" t="s">
        <v>11</v>
      </c>
      <c r="B37" s="10"/>
      <c r="C37" s="48" t="s">
        <v>12</v>
      </c>
      <c r="D37" s="48"/>
    </row>
    <row r="38" spans="1:4" ht="15">
      <c r="A38" s="12" t="s">
        <v>156</v>
      </c>
      <c r="B38" s="10"/>
      <c r="C38" s="54" t="s">
        <v>16</v>
      </c>
      <c r="D38" s="54"/>
    </row>
    <row r="39" ht="12.75">
      <c r="B39" s="10"/>
    </row>
    <row r="40" ht="12.75">
      <c r="B40" s="10"/>
    </row>
    <row r="41" ht="12.75">
      <c r="B41" s="10"/>
    </row>
    <row r="42" spans="2:4" ht="15">
      <c r="B42" s="10"/>
      <c r="C42" s="48" t="s">
        <v>14</v>
      </c>
      <c r="D42" s="48"/>
    </row>
    <row r="43" spans="2:4" ht="15">
      <c r="B43" s="10"/>
      <c r="C43" s="48" t="s">
        <v>15</v>
      </c>
      <c r="D43" s="48"/>
    </row>
  </sheetData>
  <sheetProtection selectLockedCells="1" selectUnlockedCells="1"/>
  <mergeCells count="26">
    <mergeCell ref="C37:D37"/>
    <mergeCell ref="C38:D38"/>
    <mergeCell ref="C42:D42"/>
    <mergeCell ref="C43:D43"/>
    <mergeCell ref="A26:A27"/>
    <mergeCell ref="B26:B27"/>
    <mergeCell ref="C26:C27"/>
    <mergeCell ref="D26:D27"/>
    <mergeCell ref="A30:A31"/>
    <mergeCell ref="B30:B31"/>
    <mergeCell ref="C30:C31"/>
    <mergeCell ref="D30:D31"/>
    <mergeCell ref="A11:A12"/>
    <mergeCell ref="B11:B12"/>
    <mergeCell ref="C11:C12"/>
    <mergeCell ref="D11:D12"/>
    <mergeCell ref="A16:A17"/>
    <mergeCell ref="B16:B17"/>
    <mergeCell ref="C16:C17"/>
    <mergeCell ref="D16:D17"/>
    <mergeCell ref="A4:D4"/>
    <mergeCell ref="A5:D5"/>
    <mergeCell ref="A8:A10"/>
    <mergeCell ref="B8:B10"/>
    <mergeCell ref="C8:C10"/>
    <mergeCell ref="D8:D1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7"/>
  <sheetViews>
    <sheetView zoomScalePageLayoutView="0" workbookViewId="0" topLeftCell="A16">
      <selection activeCell="C42" sqref="C42:D42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4.25" customHeight="1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52" t="s">
        <v>6</v>
      </c>
      <c r="B15" s="53">
        <f>SUM(B17:B17)</f>
        <v>0</v>
      </c>
      <c r="C15" s="51"/>
      <c r="D15" s="51"/>
    </row>
    <row r="16" spans="1:4" ht="12.75">
      <c r="A16" s="52"/>
      <c r="B16" s="53"/>
      <c r="C16" s="51"/>
      <c r="D16" s="51"/>
    </row>
    <row r="17" spans="1:4" ht="12.75">
      <c r="A17" s="5"/>
      <c r="B17" s="6"/>
      <c r="C17" s="5"/>
      <c r="D17" s="5"/>
    </row>
    <row r="18" spans="1:4" ht="12.75">
      <c r="A18" s="52" t="s">
        <v>7</v>
      </c>
      <c r="B18" s="53">
        <f>SUM(B20:B30)</f>
        <v>65426.51</v>
      </c>
      <c r="C18" s="51"/>
      <c r="D18" s="51"/>
    </row>
    <row r="19" spans="1:4" ht="12.75">
      <c r="A19" s="52"/>
      <c r="B19" s="53"/>
      <c r="C19" s="51"/>
      <c r="D19" s="51"/>
    </row>
    <row r="20" spans="1:4" ht="15">
      <c r="A20" s="1"/>
      <c r="B20" s="6">
        <v>3163.1</v>
      </c>
      <c r="C20" s="33" t="s">
        <v>140</v>
      </c>
      <c r="D20" s="16" t="s">
        <v>61</v>
      </c>
    </row>
    <row r="21" spans="1:4" ht="15">
      <c r="A21" s="1"/>
      <c r="B21" s="6">
        <v>444.6</v>
      </c>
      <c r="C21" s="33" t="s">
        <v>27</v>
      </c>
      <c r="D21" s="33" t="s">
        <v>87</v>
      </c>
    </row>
    <row r="22" spans="1:4" ht="15">
      <c r="A22" s="1"/>
      <c r="B22" s="6">
        <v>12781.6</v>
      </c>
      <c r="C22" s="33" t="s">
        <v>141</v>
      </c>
      <c r="D22" s="33" t="s">
        <v>87</v>
      </c>
    </row>
    <row r="23" spans="1:4" ht="15">
      <c r="A23" s="1"/>
      <c r="B23" s="6">
        <v>12375</v>
      </c>
      <c r="C23" s="33" t="s">
        <v>142</v>
      </c>
      <c r="D23" s="33" t="s">
        <v>87</v>
      </c>
    </row>
    <row r="24" spans="1:4" ht="15">
      <c r="A24" s="1"/>
      <c r="B24" s="6">
        <v>22415.08</v>
      </c>
      <c r="C24" s="33" t="s">
        <v>143</v>
      </c>
      <c r="D24" s="33" t="s">
        <v>87</v>
      </c>
    </row>
    <row r="25" spans="1:4" ht="15">
      <c r="A25" s="1"/>
      <c r="B25" s="6">
        <v>551.22</v>
      </c>
      <c r="C25" s="33" t="s">
        <v>28</v>
      </c>
      <c r="D25" s="33" t="s">
        <v>87</v>
      </c>
    </row>
    <row r="26" spans="1:4" ht="15">
      <c r="A26" s="1"/>
      <c r="B26" s="6">
        <v>840.1</v>
      </c>
      <c r="C26" s="33" t="s">
        <v>139</v>
      </c>
      <c r="D26" s="33" t="s">
        <v>88</v>
      </c>
    </row>
    <row r="27" spans="1:4" ht="15">
      <c r="A27" s="1"/>
      <c r="B27" s="6">
        <v>355.81</v>
      </c>
      <c r="C27" s="33" t="s">
        <v>137</v>
      </c>
      <c r="D27" s="33" t="s">
        <v>88</v>
      </c>
    </row>
    <row r="28" spans="1:4" ht="15">
      <c r="A28" s="1"/>
      <c r="B28" s="6">
        <v>12500</v>
      </c>
      <c r="C28" s="33" t="s">
        <v>138</v>
      </c>
      <c r="D28" s="31" t="s">
        <v>51</v>
      </c>
    </row>
    <row r="29" spans="1:4" ht="13.5" customHeight="1">
      <c r="A29" s="17"/>
      <c r="B29" s="18"/>
      <c r="C29" s="15"/>
      <c r="D29" s="16"/>
    </row>
    <row r="30" spans="1:4" ht="13.5">
      <c r="A30" s="20"/>
      <c r="B30" s="21"/>
      <c r="C30" s="19"/>
      <c r="D30" s="22"/>
    </row>
    <row r="31" spans="1:4" ht="14.25" customHeight="1">
      <c r="A31" s="55" t="s">
        <v>8</v>
      </c>
      <c r="B31" s="53">
        <v>0</v>
      </c>
      <c r="C31" s="51"/>
      <c r="D31" s="51"/>
    </row>
    <row r="32" spans="1:4" ht="12.75">
      <c r="A32" s="55"/>
      <c r="B32" s="53"/>
      <c r="C32" s="51"/>
      <c r="D32" s="51"/>
    </row>
    <row r="33" spans="1:4" ht="12.75">
      <c r="A33" s="5"/>
      <c r="B33" s="6"/>
      <c r="C33" s="5"/>
      <c r="D33" s="5"/>
    </row>
    <row r="34" spans="1:4" ht="12.75">
      <c r="A34" s="52" t="s">
        <v>9</v>
      </c>
      <c r="B34" s="53">
        <v>0</v>
      </c>
      <c r="C34" s="51"/>
      <c r="D34" s="51"/>
    </row>
    <row r="35" spans="1:4" ht="12.75">
      <c r="A35" s="52"/>
      <c r="B35" s="53"/>
      <c r="C35" s="51"/>
      <c r="D35" s="51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5">
      <c r="A38" s="9" t="s">
        <v>10</v>
      </c>
      <c r="B38" s="2">
        <f>B18+B15</f>
        <v>65426.51</v>
      </c>
      <c r="C38" s="9"/>
      <c r="D38" s="9"/>
    </row>
    <row r="39" ht="12.75">
      <c r="B39" s="10"/>
    </row>
    <row r="40" ht="12.75">
      <c r="B40" s="10"/>
    </row>
    <row r="41" spans="1:4" ht="15">
      <c r="A41" s="11" t="s">
        <v>11</v>
      </c>
      <c r="B41" s="10"/>
      <c r="C41" s="48" t="s">
        <v>12</v>
      </c>
      <c r="D41" s="48"/>
    </row>
    <row r="42" spans="1:4" ht="15">
      <c r="A42" s="12" t="s">
        <v>157</v>
      </c>
      <c r="B42" s="10"/>
      <c r="C42" s="54" t="s">
        <v>158</v>
      </c>
      <c r="D42" s="54"/>
    </row>
    <row r="43" ht="12.75">
      <c r="B43" s="10"/>
    </row>
    <row r="44" ht="12.75">
      <c r="B44" s="10"/>
    </row>
    <row r="45" ht="12.75">
      <c r="B45" s="10"/>
    </row>
    <row r="46" spans="2:4" ht="15">
      <c r="B46" s="10"/>
      <c r="C46" s="48" t="s">
        <v>14</v>
      </c>
      <c r="D46" s="48"/>
    </row>
    <row r="47" spans="2:4" ht="15">
      <c r="B47" s="10"/>
      <c r="C47" s="48" t="s">
        <v>15</v>
      </c>
      <c r="D47" s="48"/>
    </row>
  </sheetData>
  <sheetProtection selectLockedCells="1" selectUnlockedCells="1"/>
  <mergeCells count="26">
    <mergeCell ref="C41:D41"/>
    <mergeCell ref="C42:D42"/>
    <mergeCell ref="C46:D46"/>
    <mergeCell ref="C47:D47"/>
    <mergeCell ref="A31:A32"/>
    <mergeCell ref="B31:B32"/>
    <mergeCell ref="C31:C32"/>
    <mergeCell ref="D31:D32"/>
    <mergeCell ref="A34:A35"/>
    <mergeCell ref="B34:B35"/>
    <mergeCell ref="C34:C35"/>
    <mergeCell ref="D34:D35"/>
    <mergeCell ref="A15:A16"/>
    <mergeCell ref="B15:B16"/>
    <mergeCell ref="C15:C16"/>
    <mergeCell ref="D15:D16"/>
    <mergeCell ref="A18:A19"/>
    <mergeCell ref="B18:B19"/>
    <mergeCell ref="C18:C19"/>
    <mergeCell ref="D18:D19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9">
      <selection activeCell="C44" sqref="C44:D44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36.7109375" style="0" customWidth="1"/>
    <col min="4" max="4" width="55.28125" style="0" customWidth="1"/>
  </cols>
  <sheetData>
    <row r="6" spans="1:4" ht="15">
      <c r="A6" s="48" t="s">
        <v>0</v>
      </c>
      <c r="B6" s="48"/>
      <c r="C6" s="48"/>
      <c r="D6" s="48"/>
    </row>
    <row r="7" spans="1:4" ht="15">
      <c r="A7" s="48" t="s">
        <v>1</v>
      </c>
      <c r="B7" s="48"/>
      <c r="C7" s="48"/>
      <c r="D7" s="48"/>
    </row>
    <row r="12" spans="1:4" ht="12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2.75">
      <c r="A13" s="50"/>
      <c r="B13" s="50"/>
      <c r="C13" s="50"/>
      <c r="D13" s="50"/>
    </row>
    <row r="14" spans="1:4" ht="12.75">
      <c r="A14" s="50"/>
      <c r="B14" s="50"/>
      <c r="C14" s="50"/>
      <c r="D14" s="50"/>
    </row>
    <row r="15" spans="1:4" ht="12.75">
      <c r="A15" s="52" t="s">
        <v>6</v>
      </c>
      <c r="B15" s="53">
        <f>SUM(B17:B21)</f>
        <v>2760108</v>
      </c>
      <c r="C15" s="51"/>
      <c r="D15" s="51"/>
    </row>
    <row r="16" spans="1:4" ht="12.75">
      <c r="A16" s="52"/>
      <c r="B16" s="53"/>
      <c r="C16" s="51"/>
      <c r="D16" s="51"/>
    </row>
    <row r="17" spans="1:4" ht="15">
      <c r="A17" s="1"/>
      <c r="B17" s="36">
        <v>200</v>
      </c>
      <c r="C17" s="31" t="s">
        <v>47</v>
      </c>
      <c r="D17" s="31" t="s">
        <v>48</v>
      </c>
    </row>
    <row r="18" spans="1:4" ht="12.75">
      <c r="A18" s="5"/>
      <c r="B18" s="6">
        <v>2579498</v>
      </c>
      <c r="C18" s="40" t="s">
        <v>150</v>
      </c>
      <c r="D18" s="40" t="s">
        <v>48</v>
      </c>
    </row>
    <row r="19" spans="1:4" ht="12.75">
      <c r="A19" s="5"/>
      <c r="B19" s="6">
        <v>41007</v>
      </c>
      <c r="C19" s="40" t="s">
        <v>151</v>
      </c>
      <c r="D19" s="40" t="s">
        <v>48</v>
      </c>
    </row>
    <row r="20" spans="1:4" ht="12.75">
      <c r="A20" s="5"/>
      <c r="B20" s="6">
        <v>139403</v>
      </c>
      <c r="C20" s="40" t="s">
        <v>152</v>
      </c>
      <c r="D20" s="40" t="s">
        <v>48</v>
      </c>
    </row>
    <row r="21" spans="1:4" ht="12.75">
      <c r="A21" s="5"/>
      <c r="B21" s="6"/>
      <c r="C21" s="33"/>
      <c r="D21" s="33"/>
    </row>
    <row r="22" spans="1:4" ht="12.75">
      <c r="A22" s="52" t="s">
        <v>7</v>
      </c>
      <c r="B22" s="53">
        <f>SUM(B24:B27)</f>
        <v>11416.28</v>
      </c>
      <c r="C22" s="51"/>
      <c r="D22" s="51"/>
    </row>
    <row r="23" spans="1:4" ht="12.75">
      <c r="A23" s="52"/>
      <c r="B23" s="53"/>
      <c r="C23" s="51"/>
      <c r="D23" s="51"/>
    </row>
    <row r="24" spans="1:4" ht="15">
      <c r="A24" s="1"/>
      <c r="B24" s="23">
        <v>2842</v>
      </c>
      <c r="C24" s="16" t="s">
        <v>50</v>
      </c>
      <c r="D24" s="16" t="s">
        <v>58</v>
      </c>
    </row>
    <row r="25" spans="1:4" ht="15">
      <c r="A25" s="1"/>
      <c r="B25" s="23">
        <v>8574.28</v>
      </c>
      <c r="C25" s="16" t="s">
        <v>50</v>
      </c>
      <c r="D25" s="16" t="s">
        <v>61</v>
      </c>
    </row>
    <row r="26" spans="1:4" ht="15">
      <c r="A26" s="1"/>
      <c r="B26" s="23"/>
      <c r="C26" s="16"/>
      <c r="D26" s="33"/>
    </row>
    <row r="27" spans="1:4" ht="15">
      <c r="A27" s="1"/>
      <c r="B27" s="23"/>
      <c r="C27" s="16"/>
      <c r="D27" s="16"/>
    </row>
    <row r="28" spans="1:4" ht="12.75">
      <c r="A28" s="55" t="s">
        <v>8</v>
      </c>
      <c r="B28" s="53">
        <v>0</v>
      </c>
      <c r="C28" s="51"/>
      <c r="D28" s="51"/>
    </row>
    <row r="29" spans="1:4" ht="12.75">
      <c r="A29" s="55"/>
      <c r="B29" s="53"/>
      <c r="C29" s="51"/>
      <c r="D29" s="51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52" t="s">
        <v>9</v>
      </c>
      <c r="B34" s="53">
        <v>0</v>
      </c>
      <c r="C34" s="51"/>
      <c r="D34" s="51"/>
    </row>
    <row r="35" spans="1:4" ht="12.75">
      <c r="A35" s="52"/>
      <c r="B35" s="53"/>
      <c r="C35" s="51"/>
      <c r="D35" s="51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9" t="s">
        <v>10</v>
      </c>
      <c r="B40" s="2">
        <f>B22+B15</f>
        <v>2771524.28</v>
      </c>
      <c r="C40" s="9"/>
      <c r="D40" s="9"/>
    </row>
    <row r="41" ht="12.75">
      <c r="B41" s="10"/>
    </row>
    <row r="42" ht="12.75">
      <c r="B42" s="10"/>
    </row>
    <row r="43" spans="1:4" ht="15">
      <c r="A43" s="11" t="s">
        <v>11</v>
      </c>
      <c r="B43" s="10"/>
      <c r="C43" s="48" t="s">
        <v>12</v>
      </c>
      <c r="D43" s="48"/>
    </row>
    <row r="44" spans="1:4" ht="15">
      <c r="A44" s="12" t="s">
        <v>159</v>
      </c>
      <c r="B44" s="10"/>
      <c r="C44" s="54" t="s">
        <v>160</v>
      </c>
      <c r="D44" s="54"/>
    </row>
    <row r="45" ht="12.75">
      <c r="B45" s="10"/>
    </row>
    <row r="46" ht="12.75">
      <c r="B46" s="10"/>
    </row>
    <row r="47" ht="12.75">
      <c r="B47" s="10"/>
    </row>
    <row r="48" spans="2:4" ht="15">
      <c r="B48" s="10"/>
      <c r="C48" s="48" t="s">
        <v>14</v>
      </c>
      <c r="D48" s="48"/>
    </row>
    <row r="49" spans="2:4" ht="15">
      <c r="B49" s="10"/>
      <c r="C49" s="48" t="s">
        <v>15</v>
      </c>
      <c r="D49" s="48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34:C35"/>
    <mergeCell ref="D34:D35"/>
    <mergeCell ref="A15:A16"/>
    <mergeCell ref="B15:B16"/>
    <mergeCell ref="C15:C16"/>
    <mergeCell ref="D15:D16"/>
    <mergeCell ref="A22:A23"/>
    <mergeCell ref="B22:B23"/>
    <mergeCell ref="C22:C23"/>
    <mergeCell ref="D22:D23"/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48"/>
  <sheetViews>
    <sheetView zoomScalePageLayoutView="0" workbookViewId="0" topLeftCell="A10">
      <selection activeCell="A36" sqref="A36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33.140625" style="0" customWidth="1"/>
    <col min="4" max="4" width="51.421875" style="0" customWidth="1"/>
  </cols>
  <sheetData>
    <row r="5" spans="1:4" ht="15">
      <c r="A5" s="48" t="s">
        <v>0</v>
      </c>
      <c r="B5" s="48"/>
      <c r="C5" s="48"/>
      <c r="D5" s="48"/>
    </row>
    <row r="6" spans="1:4" ht="15">
      <c r="A6" s="48" t="s">
        <v>1</v>
      </c>
      <c r="B6" s="48"/>
      <c r="C6" s="48"/>
      <c r="D6" s="48"/>
    </row>
    <row r="10" spans="1:4" ht="14.25" customHeight="1">
      <c r="A10" s="50" t="s">
        <v>2</v>
      </c>
      <c r="B10" s="50" t="s">
        <v>3</v>
      </c>
      <c r="C10" s="50" t="s">
        <v>4</v>
      </c>
      <c r="D10" s="50" t="s">
        <v>5</v>
      </c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52" t="s">
        <v>6</v>
      </c>
      <c r="B13" s="53">
        <f>SUM(B15:B18)</f>
        <v>0</v>
      </c>
      <c r="C13" s="51"/>
      <c r="D13" s="51"/>
    </row>
    <row r="14" spans="1:4" ht="12.75">
      <c r="A14" s="52"/>
      <c r="B14" s="53"/>
      <c r="C14" s="51"/>
      <c r="D14" s="51"/>
    </row>
    <row r="15" spans="1:4" ht="12.75">
      <c r="A15" s="5"/>
      <c r="B15" s="6"/>
      <c r="C15" s="33"/>
      <c r="D15" s="33"/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2" t="s">
        <v>7</v>
      </c>
      <c r="B19" s="53">
        <f>SUM(B21:B23)</f>
        <v>2286.52</v>
      </c>
      <c r="C19" s="51"/>
      <c r="D19" s="51"/>
    </row>
    <row r="20" spans="1:4" ht="12.75">
      <c r="A20" s="52"/>
      <c r="B20" s="53"/>
      <c r="C20" s="51"/>
      <c r="D20" s="51"/>
    </row>
    <row r="21" spans="1:4" ht="15">
      <c r="A21" s="1"/>
      <c r="B21" s="23">
        <v>2286.52</v>
      </c>
      <c r="C21" s="16" t="s">
        <v>146</v>
      </c>
      <c r="D21" s="31" t="s">
        <v>144</v>
      </c>
    </row>
    <row r="22" spans="1:4" ht="15">
      <c r="A22" s="1"/>
      <c r="B22" s="23"/>
      <c r="C22" s="16"/>
      <c r="D22" s="16"/>
    </row>
    <row r="23" spans="1:4" ht="15">
      <c r="A23" s="1"/>
      <c r="B23" s="23"/>
      <c r="C23" s="16"/>
      <c r="D23" s="16"/>
    </row>
    <row r="24" spans="1:4" ht="14.25" customHeight="1">
      <c r="A24" s="55" t="s">
        <v>8</v>
      </c>
      <c r="B24" s="53">
        <v>0</v>
      </c>
      <c r="C24" s="51"/>
      <c r="D24" s="51"/>
    </row>
    <row r="25" spans="1:4" ht="12.75">
      <c r="A25" s="55"/>
      <c r="B25" s="53"/>
      <c r="C25" s="51"/>
      <c r="D25" s="51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52" t="s">
        <v>9</v>
      </c>
      <c r="B28" s="53">
        <v>0</v>
      </c>
      <c r="C28" s="51"/>
      <c r="D28" s="51"/>
    </row>
    <row r="29" spans="1:4" ht="12.75">
      <c r="A29" s="52"/>
      <c r="B29" s="53"/>
      <c r="C29" s="51"/>
      <c r="D29" s="51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9" t="s">
        <v>10</v>
      </c>
      <c r="B32" s="2">
        <f>B19+B13</f>
        <v>2286.52</v>
      </c>
      <c r="C32" s="9"/>
      <c r="D32" s="9"/>
    </row>
    <row r="33" ht="12.75">
      <c r="B33" s="10"/>
    </row>
    <row r="34" ht="12.75">
      <c r="B34" s="10"/>
    </row>
    <row r="35" spans="1:4" ht="15">
      <c r="A35" s="11" t="s">
        <v>11</v>
      </c>
      <c r="B35" s="10"/>
      <c r="C35" s="48" t="s">
        <v>12</v>
      </c>
      <c r="D35" s="48"/>
    </row>
    <row r="36" spans="1:4" ht="15">
      <c r="A36" s="12" t="s">
        <v>161</v>
      </c>
      <c r="B36" s="10"/>
      <c r="C36" s="54" t="s">
        <v>18</v>
      </c>
      <c r="D36" s="54"/>
    </row>
    <row r="37" ht="12.75">
      <c r="B37" s="10"/>
    </row>
    <row r="38" ht="12.75">
      <c r="B38" s="10"/>
    </row>
    <row r="39" ht="12.75">
      <c r="B39" s="10"/>
    </row>
    <row r="40" spans="2:4" ht="15">
      <c r="B40" s="10"/>
      <c r="C40" s="48" t="s">
        <v>14</v>
      </c>
      <c r="D40" s="48"/>
    </row>
    <row r="41" spans="2:4" ht="15">
      <c r="B41" s="10"/>
      <c r="C41" s="48" t="s">
        <v>15</v>
      </c>
      <c r="D41" s="48"/>
    </row>
    <row r="43" ht="12.75">
      <c r="B43" s="29"/>
    </row>
    <row r="44" spans="1:2" ht="12.75">
      <c r="A44" s="30"/>
      <c r="B44" s="29"/>
    </row>
    <row r="46" spans="1:3" ht="12.75">
      <c r="A46" s="30"/>
      <c r="B46" s="29"/>
      <c r="C46" s="30"/>
    </row>
    <row r="48" ht="12.75">
      <c r="B48" s="29"/>
    </row>
  </sheetData>
  <sheetProtection selectLockedCells="1" selectUnlockedCells="1"/>
  <mergeCells count="26">
    <mergeCell ref="C35:D35"/>
    <mergeCell ref="C36:D36"/>
    <mergeCell ref="C40:D40"/>
    <mergeCell ref="C41:D41"/>
    <mergeCell ref="A24:A25"/>
    <mergeCell ref="B24:B25"/>
    <mergeCell ref="C24:C25"/>
    <mergeCell ref="D24:D25"/>
    <mergeCell ref="A28:A29"/>
    <mergeCell ref="B28:B29"/>
    <mergeCell ref="C28:C29"/>
    <mergeCell ref="D28:D29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D72"/>
  <sheetViews>
    <sheetView tabSelected="1" zoomScalePageLayoutView="0" workbookViewId="0" topLeftCell="A25">
      <selection activeCell="D44" sqref="D44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36.7109375" style="0" customWidth="1"/>
    <col min="4" max="4" width="55.7109375" style="0" customWidth="1"/>
  </cols>
  <sheetData>
    <row r="5" spans="1:4" ht="15">
      <c r="A5" s="48" t="s">
        <v>0</v>
      </c>
      <c r="B5" s="48"/>
      <c r="C5" s="48"/>
      <c r="D5" s="48"/>
    </row>
    <row r="6" spans="1:4" ht="15">
      <c r="A6" s="48" t="s">
        <v>1</v>
      </c>
      <c r="B6" s="48"/>
      <c r="C6" s="48"/>
      <c r="D6" s="48"/>
    </row>
    <row r="10" spans="1:4" ht="14.25" customHeight="1">
      <c r="A10" s="50" t="s">
        <v>2</v>
      </c>
      <c r="B10" s="50" t="s">
        <v>3</v>
      </c>
      <c r="C10" s="50" t="s">
        <v>4</v>
      </c>
      <c r="D10" s="50" t="s">
        <v>5</v>
      </c>
    </row>
    <row r="11" spans="1:4" ht="12.75">
      <c r="A11" s="50"/>
      <c r="B11" s="50"/>
      <c r="C11" s="50"/>
      <c r="D11" s="50"/>
    </row>
    <row r="12" spans="1:4" ht="12.75">
      <c r="A12" s="50"/>
      <c r="B12" s="50"/>
      <c r="C12" s="50"/>
      <c r="D12" s="50"/>
    </row>
    <row r="13" spans="1:4" ht="12.75">
      <c r="A13" s="52" t="s">
        <v>6</v>
      </c>
      <c r="B13" s="53">
        <f>SUM(B15:B18)</f>
        <v>6741.34</v>
      </c>
      <c r="C13" s="51"/>
      <c r="D13" s="51"/>
    </row>
    <row r="14" spans="1:4" ht="12.75">
      <c r="A14" s="52"/>
      <c r="B14" s="53"/>
      <c r="C14" s="51"/>
      <c r="D14" s="51"/>
    </row>
    <row r="15" spans="1:4" ht="12.75">
      <c r="A15" s="5"/>
      <c r="B15" s="6">
        <v>6741.34</v>
      </c>
      <c r="C15" s="33" t="s">
        <v>49</v>
      </c>
      <c r="D15" s="33" t="s">
        <v>148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2" t="s">
        <v>7</v>
      </c>
      <c r="B19" s="53">
        <f>SUM(B21:B22)</f>
        <v>1900</v>
      </c>
      <c r="C19" s="51"/>
      <c r="D19" s="51"/>
    </row>
    <row r="20" spans="1:4" ht="12.75">
      <c r="A20" s="52"/>
      <c r="B20" s="53"/>
      <c r="C20" s="51"/>
      <c r="D20" s="51"/>
    </row>
    <row r="21" spans="1:4" ht="15">
      <c r="A21" s="1"/>
      <c r="B21" s="23">
        <v>1900</v>
      </c>
      <c r="C21" s="16" t="s">
        <v>147</v>
      </c>
      <c r="D21" s="16" t="s">
        <v>61</v>
      </c>
    </row>
    <row r="22" spans="1:4" ht="15">
      <c r="A22" s="1"/>
      <c r="B22" s="23"/>
      <c r="C22" s="16"/>
      <c r="D22" s="16"/>
    </row>
    <row r="23" spans="1:4" ht="14.25" customHeight="1">
      <c r="A23" s="55" t="s">
        <v>8</v>
      </c>
      <c r="B23" s="53">
        <v>0</v>
      </c>
      <c r="C23" s="51"/>
      <c r="D23" s="51"/>
    </row>
    <row r="24" spans="1:4" ht="12.75">
      <c r="A24" s="55"/>
      <c r="B24" s="53"/>
      <c r="C24" s="51"/>
      <c r="D24" s="51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2" t="s">
        <v>9</v>
      </c>
      <c r="B27" s="53">
        <v>0</v>
      </c>
      <c r="C27" s="51"/>
      <c r="D27" s="51"/>
    </row>
    <row r="28" spans="1:4" ht="12.75">
      <c r="A28" s="52"/>
      <c r="B28" s="53"/>
      <c r="C28" s="51"/>
      <c r="D28" s="51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9" t="s">
        <v>10</v>
      </c>
      <c r="B31" s="2">
        <f>B19+B13</f>
        <v>8641.34</v>
      </c>
      <c r="C31" s="9"/>
      <c r="D31" s="9"/>
    </row>
    <row r="32" ht="12.75">
      <c r="B32" s="10"/>
    </row>
    <row r="33" ht="12.75">
      <c r="B33" s="10"/>
    </row>
    <row r="34" spans="1:4" ht="15">
      <c r="A34" s="11" t="s">
        <v>11</v>
      </c>
      <c r="B34" s="10"/>
      <c r="C34" s="48" t="s">
        <v>12</v>
      </c>
      <c r="D34" s="48"/>
    </row>
    <row r="35" spans="1:4" ht="15">
      <c r="A35" s="12" t="s">
        <v>159</v>
      </c>
      <c r="B35" s="10"/>
      <c r="C35" s="54" t="s">
        <v>55</v>
      </c>
      <c r="D35" s="54"/>
    </row>
    <row r="36" ht="12.75">
      <c r="B36" s="10"/>
    </row>
    <row r="37" ht="12.75">
      <c r="B37" s="10"/>
    </row>
    <row r="38" ht="12.75">
      <c r="B38" s="10"/>
    </row>
    <row r="39" spans="2:4" ht="15">
      <c r="B39" s="10"/>
      <c r="C39" s="48" t="s">
        <v>14</v>
      </c>
      <c r="D39" s="48"/>
    </row>
    <row r="40" spans="2:4" ht="15">
      <c r="B40" s="10"/>
      <c r="C40" s="48" t="s">
        <v>15</v>
      </c>
      <c r="D40" s="48"/>
    </row>
    <row r="41" spans="2:4" ht="15">
      <c r="B41" s="10"/>
      <c r="C41" s="35"/>
      <c r="D41" s="35"/>
    </row>
    <row r="42" spans="2:4" ht="15">
      <c r="B42" s="44"/>
      <c r="C42" s="35"/>
      <c r="D42" s="35"/>
    </row>
    <row r="43" spans="2:4" ht="15">
      <c r="B43" s="41"/>
      <c r="C43" s="47"/>
      <c r="D43" s="35"/>
    </row>
    <row r="44" spans="1:4" ht="15">
      <c r="A44" s="10"/>
      <c r="B44" s="41"/>
      <c r="C44" s="47"/>
      <c r="D44" s="35"/>
    </row>
    <row r="45" spans="1:4" ht="15">
      <c r="A45" s="10"/>
      <c r="B45" s="41"/>
      <c r="C45" s="47"/>
      <c r="D45" s="35"/>
    </row>
    <row r="46" spans="1:2" ht="12.75">
      <c r="A46" s="10"/>
      <c r="B46" s="29"/>
    </row>
    <row r="47" spans="1:2" ht="12.75">
      <c r="A47" s="10"/>
      <c r="B47" s="29"/>
    </row>
    <row r="48" spans="1:2" ht="12.75">
      <c r="A48" s="42"/>
      <c r="B48" s="29"/>
    </row>
    <row r="49" spans="1:3" ht="12.75">
      <c r="A49" s="10"/>
      <c r="B49" s="29"/>
      <c r="C49" s="46"/>
    </row>
    <row r="50" spans="1:3" ht="12.75">
      <c r="A50" s="42"/>
      <c r="B50" s="45"/>
      <c r="C50" s="30"/>
    </row>
    <row r="51" spans="1:2" ht="12.75">
      <c r="A51" s="10"/>
      <c r="B51" s="29"/>
    </row>
    <row r="52" spans="1:2" ht="12.75">
      <c r="A52" s="43"/>
      <c r="B52" s="29"/>
    </row>
    <row r="53" spans="1:2" ht="12.75">
      <c r="A53" s="10"/>
      <c r="B53" s="29"/>
    </row>
    <row r="54" spans="1:3" ht="12.75">
      <c r="A54" s="43"/>
      <c r="B54" s="38"/>
      <c r="C54" s="37"/>
    </row>
    <row r="55" spans="1:2" ht="12.75">
      <c r="A55" s="37"/>
      <c r="B55" s="29"/>
    </row>
    <row r="56" spans="1:3" ht="12.75">
      <c r="A56" s="37"/>
      <c r="B56" s="29"/>
      <c r="C56" s="37"/>
    </row>
    <row r="57" spans="1:2" ht="12.75">
      <c r="A57" s="37"/>
      <c r="B57" s="29"/>
    </row>
    <row r="58" spans="1:3" ht="12.75">
      <c r="A58" s="37"/>
      <c r="B58" s="38"/>
      <c r="C58" s="37"/>
    </row>
    <row r="59" spans="1:3" ht="12.75">
      <c r="A59" s="37"/>
      <c r="B59" s="39"/>
      <c r="C59" s="37"/>
    </row>
    <row r="60" spans="1:3" ht="12.75">
      <c r="A60" s="37"/>
      <c r="B60" s="38"/>
      <c r="C60" s="37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spans="2:3" ht="12.75">
      <c r="B65" s="29"/>
      <c r="C65" s="37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spans="2:3" ht="12.75">
      <c r="B70" s="29"/>
      <c r="C70" s="37"/>
    </row>
    <row r="71" spans="2:3" ht="12.75">
      <c r="B71" s="29"/>
      <c r="C71" s="37"/>
    </row>
    <row r="72" ht="12.75">
      <c r="B72" s="29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7:C28"/>
    <mergeCell ref="D27:D28"/>
    <mergeCell ref="A13:A14"/>
    <mergeCell ref="B13:B14"/>
    <mergeCell ref="C13:C14"/>
    <mergeCell ref="D13:D14"/>
    <mergeCell ref="A19:A20"/>
    <mergeCell ref="B19:B20"/>
    <mergeCell ref="C19:C20"/>
    <mergeCell ref="D19:D20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2024-01-08T09:24:46Z</cp:lastPrinted>
  <dcterms:created xsi:type="dcterms:W3CDTF">2023-08-11T12:03:02Z</dcterms:created>
  <dcterms:modified xsi:type="dcterms:W3CDTF">2024-01-08T09:40:27Z</dcterms:modified>
  <cp:category/>
  <cp:version/>
  <cp:contentType/>
  <cp:contentStatus/>
</cp:coreProperties>
</file>