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06" activeTab="6"/>
  </bookViews>
  <sheets>
    <sheet name="05.10.2023" sheetId="1" r:id="rId1"/>
    <sheet name="10.10.2023" sheetId="2" r:id="rId2"/>
    <sheet name="12.10.2023" sheetId="3" r:id="rId3"/>
    <sheet name="13.10.2023" sheetId="4" r:id="rId4"/>
    <sheet name="16.10.2023" sheetId="5" r:id="rId5"/>
    <sheet name="18.10.2023" sheetId="6" r:id="rId6"/>
    <sheet name="19.10.2023" sheetId="7" r:id="rId7"/>
    <sheet name="23.10.2023" sheetId="8" r:id="rId8"/>
    <sheet name="24.10.2023" sheetId="9" r:id="rId9"/>
    <sheet name="25.10.2023" sheetId="10" r:id="rId10"/>
    <sheet name="26.10.2023" sheetId="11" r:id="rId11"/>
    <sheet name="30.10.2023" sheetId="12" r:id="rId12"/>
  </sheets>
  <definedNames/>
  <calcPr fullCalcOnLoad="1"/>
</workbook>
</file>

<file path=xl/sharedStrings.xml><?xml version="1.0" encoding="utf-8"?>
<sst xmlns="http://schemas.openxmlformats.org/spreadsheetml/2006/main" count="625" uniqueCount="217">
  <si>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</si>
  <si>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</si>
  <si>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</si>
  <si>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</si>
  <si>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</si>
  <si>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</si>
  <si>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</si>
  <si>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</si>
  <si>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</si>
  <si>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</si>
  <si>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</si>
  <si>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</si>
  <si>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</si>
  <si>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</si>
  <si>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</si>
  <si>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</si>
  <si>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</si>
  <si>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 xml:space="preserve">        Ec. Piriu Gabriela</t>
  </si>
  <si>
    <t xml:space="preserve">                                            Ec. Anica Aurelia Oana</t>
  </si>
  <si>
    <t xml:space="preserve">                        Ec. Anica Aurelia Oana</t>
  </si>
  <si>
    <t xml:space="preserve">       Ec. Piriu Gabriela</t>
  </si>
  <si>
    <t xml:space="preserve">                                                     Ec. Anica Aurelia Oana</t>
  </si>
  <si>
    <t xml:space="preserve">                                               Ec. Anica Aurelia Oana</t>
  </si>
  <si>
    <t xml:space="preserve">               Ec. Piriu Gabriela</t>
  </si>
  <si>
    <t>BANCA TRANSILVANIA</t>
  </si>
  <si>
    <t>IQ SUPORT SI SERVICII</t>
  </si>
  <si>
    <t xml:space="preserve">                                        Ec. Anica Aurelia Oana</t>
  </si>
  <si>
    <t>TOTAL CERBER</t>
  </si>
  <si>
    <t>FURNITURI DE BIROU</t>
  </si>
  <si>
    <t>DEDEMAN</t>
  </si>
  <si>
    <t>ALTE OBIECTE DE INVENTAR</t>
  </si>
  <si>
    <t>CONFIDENT SECURITY</t>
  </si>
  <si>
    <t>FRIGOTEHNICA</t>
  </si>
  <si>
    <t>IBERIA COM</t>
  </si>
  <si>
    <t>LINDE GAZ</t>
  </si>
  <si>
    <t>MELOPEEA</t>
  </si>
  <si>
    <t>TEHNOMED SERVICE</t>
  </si>
  <si>
    <t>ALTEX ROMANIA</t>
  </si>
  <si>
    <t>COMPANIA DE APA</t>
  </si>
  <si>
    <t>RER SUD</t>
  </si>
  <si>
    <t>OMV PETROM MARKETING</t>
  </si>
  <si>
    <t>DEZIFECTANTI</t>
  </si>
  <si>
    <t>PROHEALTH MED</t>
  </si>
  <si>
    <t>COM SERVICE</t>
  </si>
  <si>
    <t>DNS BIROTICA</t>
  </si>
  <si>
    <t>HRANA PENTRU OAMENI</t>
  </si>
  <si>
    <t>MATERIALE PENTRU CURATENIE</t>
  </si>
  <si>
    <t>TZMO ROMANIA</t>
  </si>
  <si>
    <t>FARMACIA OMNIA</t>
  </si>
  <si>
    <t>SOCORO SUPPLY</t>
  </si>
  <si>
    <t>FARMEXIM</t>
  </si>
  <si>
    <t>MEDICAL HYPNOS</t>
  </si>
  <si>
    <t>MEDICAMENTE</t>
  </si>
  <si>
    <t>DONA LOGISTICA</t>
  </si>
  <si>
    <t>FARMACEUTICA REMEDIA</t>
  </si>
  <si>
    <t>FILDAS TRADING</t>
  </si>
  <si>
    <t>ND PHARMA</t>
  </si>
  <si>
    <t>PIESE DE SCHIMB</t>
  </si>
  <si>
    <t>TV SAT 2002</t>
  </si>
  <si>
    <t>PROTECTIA MUNCII</t>
  </si>
  <si>
    <t>REACTIVI</t>
  </si>
  <si>
    <t>VITROMED</t>
  </si>
  <si>
    <t>REPARATII CURENTE</t>
  </si>
  <si>
    <t>UNIFORME SI ECHIPAMENT</t>
  </si>
  <si>
    <t>CARDURI</t>
  </si>
  <si>
    <t>SALARII</t>
  </si>
  <si>
    <t>CEC</t>
  </si>
  <si>
    <t>DAW MANAGEMENT BROKER</t>
  </si>
  <si>
    <t>PREGATIRE PROFESIONALA</t>
  </si>
  <si>
    <t>CRIS CONSTANT</t>
  </si>
  <si>
    <t>CUBIT IT</t>
  </si>
  <si>
    <t>DC REAL SOLUTIONS</t>
  </si>
  <si>
    <t>INFOSOFT SRL</t>
  </si>
  <si>
    <t>MIL MAR DIVERS CONSTRUCT</t>
  </si>
  <si>
    <t>KORECT PRINT PAPER</t>
  </si>
  <si>
    <t>APA, CANAL SI SALUBRITATE</t>
  </si>
  <si>
    <t>OLYMEL FLAMINGO</t>
  </si>
  <si>
    <t>SOCIETATEA ELECTRICA FURNIZARE</t>
  </si>
  <si>
    <t>FINAL MANAGEMENT SOLUTIONS</t>
  </si>
  <si>
    <t>AIR LIQUIDE VITALAIRE</t>
  </si>
  <si>
    <t>BIOEEL SA</t>
  </si>
  <si>
    <t>FELSIN FARM</t>
  </si>
  <si>
    <t>IMECO</t>
  </si>
  <si>
    <t>MEDIPLUS EXIM</t>
  </si>
  <si>
    <t>PHARMA SA</t>
  </si>
  <si>
    <t>SPLINTER WEAR SRL</t>
  </si>
  <si>
    <t>AUTOTRANZIT</t>
  </si>
  <si>
    <t>ORANGE ROMANIA</t>
  </si>
  <si>
    <t>CERTSING</t>
  </si>
  <si>
    <t xml:space="preserve">                                                Ec. Anica Aurelia Oana</t>
  </si>
  <si>
    <t xml:space="preserve">                                                 Ec. Anica Aurelia Oana</t>
  </si>
  <si>
    <t xml:space="preserve">                                  Ec. Anica Aurelia Oana</t>
  </si>
  <si>
    <t>I.N.M.S.S.- INST.NAT.DE MANAG.SI SERV.</t>
  </si>
  <si>
    <t>ROMACTIV</t>
  </si>
  <si>
    <t>CONSULTANTA</t>
  </si>
  <si>
    <t>PREMIER ENERGY</t>
  </si>
  <si>
    <t>MATERIALE SI PREST. DE SERV. CU CARACTER FUNCT.</t>
  </si>
  <si>
    <t>ALTE BUNURI SI SERV. PENTRU INTRET.SI FUNCT.</t>
  </si>
  <si>
    <t>CONSTRUCTII</t>
  </si>
  <si>
    <t>GENERAL PROIECT CONSTRUCT</t>
  </si>
  <si>
    <t>MATERIALE SANITARE</t>
  </si>
  <si>
    <t>BILANCIA</t>
  </si>
  <si>
    <t>MASINI, ECHIPAMENTE SI MIJ. DE TRANSP.</t>
  </si>
  <si>
    <t>ALTE BUNURI SI SERVICII PT INTRETINERE SI FUNCTIONARE</t>
  </si>
  <si>
    <t>APELE ROMANE</t>
  </si>
  <si>
    <t>ARSENE SIMONA STANICA</t>
  </si>
  <si>
    <t>BIO CHEM SOLUTIONS</t>
  </si>
  <si>
    <t>CLICK HIGTECH</t>
  </si>
  <si>
    <t>ELEMAR</t>
  </si>
  <si>
    <t>FIZICIAN LUPARU MARCELA</t>
  </si>
  <si>
    <t>G.G. CONSULTING</t>
  </si>
  <si>
    <t>INFO WORLD</t>
  </si>
  <si>
    <t>INFOSOFT</t>
  </si>
  <si>
    <t>M UDNAS SRL BUZAU</t>
  </si>
  <si>
    <t>MATEX</t>
  </si>
  <si>
    <t>MIL MAR DIVERS</t>
  </si>
  <si>
    <t>ORGANON BIOTEC</t>
  </si>
  <si>
    <t>PGA DR, MIGALACHE</t>
  </si>
  <si>
    <t>ROYAL CERT REGISTRARS</t>
  </si>
  <si>
    <t>SOFTEH PLUS</t>
  </si>
  <si>
    <t>TEHNO</t>
  </si>
  <si>
    <t>TOTAL U.P. SERVICE</t>
  </si>
  <si>
    <t>COMISIOANE BANCARE</t>
  </si>
  <si>
    <t xml:space="preserve">ALTEX </t>
  </si>
  <si>
    <t xml:space="preserve">KOREKT PRINT </t>
  </si>
  <si>
    <t>SALUBRATATE ECOLOGICA</t>
  </si>
  <si>
    <t>CARBURANTI SI LUBREFIANTI</t>
  </si>
  <si>
    <t>MEDINET HYGIENE</t>
  </si>
  <si>
    <t>MEDISAN COM</t>
  </si>
  <si>
    <t>DANY CRIS 93</t>
  </si>
  <si>
    <t>ECHO PLUS</t>
  </si>
  <si>
    <t>NETWAVE</t>
  </si>
  <si>
    <t>APRO COM IMPEX</t>
  </si>
  <si>
    <t>LEGUME FRUCTE</t>
  </si>
  <si>
    <t>NISARA IMPEX</t>
  </si>
  <si>
    <t>OVIPAN</t>
  </si>
  <si>
    <t>STEDYAN COM</t>
  </si>
  <si>
    <t>ILUMINAT, INCALZIT , COMBUSTIBIL TERMIC</t>
  </si>
  <si>
    <t>BUTAN GAS</t>
  </si>
  <si>
    <t>LENJERII SI ACCESORII DE PAT</t>
  </si>
  <si>
    <t>SPLINTER YEAR</t>
  </si>
  <si>
    <t>KORECT PRINT</t>
  </si>
  <si>
    <t>AXA PHARM MEDCHIM</t>
  </si>
  <si>
    <t>CARTO PLAST</t>
  </si>
  <si>
    <t>EPRUBETA FARM</t>
  </si>
  <si>
    <t>NOUA TEI COM</t>
  </si>
  <si>
    <t>NOVITRADE</t>
  </si>
  <si>
    <t>PRIMEX MEDICAL</t>
  </si>
  <si>
    <t>TUNIC PROD</t>
  </si>
  <si>
    <t xml:space="preserve">MATERIALE SI PRESTARI DE SER CU CARACTER FUNCT. </t>
  </si>
  <si>
    <t>DSP BUZAU</t>
  </si>
  <si>
    <t>IRIMIE IRINA DANIELA</t>
  </si>
  <si>
    <t>LABORATOARELE BIOCLINICA</t>
  </si>
  <si>
    <t>VERDON SOLUTIONS</t>
  </si>
  <si>
    <t>ALLIANCE HEALTHCARE</t>
  </si>
  <si>
    <t>B BRAUN</t>
  </si>
  <si>
    <t>BIOEEL</t>
  </si>
  <si>
    <t>CN UNIFARM</t>
  </si>
  <si>
    <t>EUROPHARM HOLDING</t>
  </si>
  <si>
    <t>HEPITES FARM</t>
  </si>
  <si>
    <t>ROMFARMACHIM</t>
  </si>
  <si>
    <t>POSTA ROMANA</t>
  </si>
  <si>
    <t>POSTA , TELECOMUNICATII, INTERNET</t>
  </si>
  <si>
    <t>DELUXE MEDICRAFT</t>
  </si>
  <si>
    <t>NEW MEDICAL PROIECT</t>
  </si>
  <si>
    <t>PROMETEU FORM PROF</t>
  </si>
  <si>
    <t>DIALAB SOLUTIONS</t>
  </si>
  <si>
    <t>DIAMEDIX IMPEX</t>
  </si>
  <si>
    <t>MICROBIOLOGIE LABORATOR</t>
  </si>
  <si>
    <t>SPLINTER WEAR</t>
  </si>
  <si>
    <t xml:space="preserve">MELOPEEA </t>
  </si>
  <si>
    <t>REBECA SANPLANT</t>
  </si>
  <si>
    <t>APA, CANAL SI SALUBRATATE</t>
  </si>
  <si>
    <t>POSTA, TELECOMUNICATII, INTERNET</t>
  </si>
  <si>
    <t>ILUMINAT, INCALZIT, FORTA MOTRICA</t>
  </si>
  <si>
    <t>RECLAMA SI PUBLICITATE</t>
  </si>
  <si>
    <t>CONS LOCAL UNGURIU - SERV. SALUBRITATE</t>
  </si>
  <si>
    <t>CONS.LOCAL UNGURIU- SERV.  APA</t>
  </si>
  <si>
    <t>ORANGE TELEKOM</t>
  </si>
  <si>
    <t>RCS &amp; RDS</t>
  </si>
  <si>
    <t>CUMPANA</t>
  </si>
  <si>
    <t>ENGIE ROMANIA</t>
  </si>
  <si>
    <t>EXIGENT MEDIA</t>
  </si>
  <si>
    <t>DERTY MAX</t>
  </si>
  <si>
    <t>ALLIANZ TIRIAC ASIGURARI</t>
  </si>
  <si>
    <t>A.P.S.A.P.</t>
  </si>
  <si>
    <t>FITERMAN DISTRIBUTIONS</t>
  </si>
  <si>
    <t>TIS FARMACEUTICA</t>
  </si>
  <si>
    <t>MASINI ECHIPAMNTE SI MIJ DE TRANSPORT</t>
  </si>
  <si>
    <t>MEDIST SRL</t>
  </si>
  <si>
    <t>YAMATEX SRL</t>
  </si>
  <si>
    <t>COMSORADI</t>
  </si>
  <si>
    <t>DIACARN FOOD</t>
  </si>
  <si>
    <t>MCA COMERCIAL</t>
  </si>
  <si>
    <t>MERIDIAN AGROIND</t>
  </si>
  <si>
    <t>STEDIAN COM</t>
  </si>
  <si>
    <t>CLICK HIGH TECH SRL BUZAU</t>
  </si>
  <si>
    <t>IAHIM ARITERM</t>
  </si>
  <si>
    <t>KOREKT PRINT PAPER</t>
  </si>
  <si>
    <t>PSIHO PROIECT</t>
  </si>
  <si>
    <t>NETWARE SRL</t>
  </si>
  <si>
    <t>ADMINISTRATIA BAZINALA DE APA</t>
  </si>
  <si>
    <t>AGENTIA NAT A MED SI DISP. MED.</t>
  </si>
  <si>
    <t>ASOC. PENTRU CALITATE IN LABORATOARE</t>
  </si>
  <si>
    <t>CUBIX IT</t>
  </si>
  <si>
    <t>DYOMEDICA SERV</t>
  </si>
  <si>
    <t>EUROSTING</t>
  </si>
  <si>
    <t>M UDNAS COM SRL</t>
  </si>
  <si>
    <t>SPITALUL JUD BUZAU</t>
  </si>
  <si>
    <t>TOTAL UP SERVICE SRL</t>
  </si>
  <si>
    <t>PRACTIC PRODCOM</t>
  </si>
  <si>
    <t>BUGETUL ASIG. SOCIALE SI FOND. SPECIALE</t>
  </si>
  <si>
    <t>B.A.S.F.S. - PERSOANE CU HANDICAP</t>
  </si>
  <si>
    <t>BUGETUL DE STAT – C.A.M. -2.25%</t>
  </si>
  <si>
    <t>CHELTUIELI MATERIALE</t>
  </si>
  <si>
    <t>TAXE JUDICIARE</t>
  </si>
  <si>
    <t>BEL- ISOFACHE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</si>
</sst>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3" applyNumberFormat="0" applyFill="0" applyAlignment="0" applyProtection="0"/>
    <xf numFmtId="0" fontId="3" fillId="0" borderId="4" applyNumberFormat="0" applyFill="0" applyAlignment="0" applyProtection="0"/>
    <xf numFmtId="0" fontId="35" fillId="0" borderId="5" applyNumberFormat="0" applyFill="0" applyAlignment="0" applyProtection="0"/>
    <xf numFmtId="0" fontId="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8" applyNumberFormat="0" applyFill="0" applyAlignment="0" applyProtection="0"/>
    <xf numFmtId="0" fontId="39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40" fillId="28" borderId="11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37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44" fillId="0" borderId="0" xfId="0" applyFont="1" applyAlignment="1">
      <alignment/>
    </xf>
    <xf numFmtId="4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6"/>
  <sheetViews>
    <sheetView zoomScalePageLayoutView="0" workbookViewId="0" topLeftCell="A6">
      <selection activeCell="B23" sqref="B23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39.00390625" style="0" customWidth="1"/>
    <col min="4" max="4" width="51.421875" style="0" customWidth="1"/>
  </cols>
  <sheetData>
    <row r="4" spans="1:4" ht="15">
      <c r="A4" s="48" t="s">
        <v>0</v>
      </c>
      <c r="B4" s="48"/>
      <c r="C4" s="48"/>
      <c r="D4" s="48"/>
    </row>
    <row r="5" spans="1:4" ht="15">
      <c r="A5" s="48" t="s">
        <v>1</v>
      </c>
      <c r="B5" s="48"/>
      <c r="C5" s="48"/>
      <c r="D5" s="48"/>
    </row>
    <row r="8" spans="1:4" ht="14.25" customHeight="1">
      <c r="A8" s="54" t="s">
        <v>2</v>
      </c>
      <c r="B8" s="54" t="s">
        <v>3</v>
      </c>
      <c r="C8" s="55" t="s">
        <v>4</v>
      </c>
      <c r="D8" s="55" t="s">
        <v>5</v>
      </c>
    </row>
    <row r="9" spans="1:4" ht="12.75">
      <c r="A9" s="54"/>
      <c r="B9" s="54"/>
      <c r="C9" s="55"/>
      <c r="D9" s="55"/>
    </row>
    <row r="10" spans="1:4" ht="12.75">
      <c r="A10" s="54"/>
      <c r="B10" s="54"/>
      <c r="C10" s="55"/>
      <c r="D10" s="55"/>
    </row>
    <row r="11" spans="1:4" ht="12.75">
      <c r="A11" s="53" t="s">
        <v>6</v>
      </c>
      <c r="B11" s="51">
        <f>SUM(B13:B14)</f>
        <v>0</v>
      </c>
      <c r="C11" s="52"/>
      <c r="D11" s="52"/>
    </row>
    <row r="12" spans="1:4" ht="12.75">
      <c r="A12" s="53"/>
      <c r="B12" s="51"/>
      <c r="C12" s="52"/>
      <c r="D12" s="52"/>
    </row>
    <row r="13" spans="1:4" ht="15">
      <c r="A13" s="1"/>
      <c r="B13" s="23"/>
      <c r="C13" s="16"/>
      <c r="D13" s="16"/>
    </row>
    <row r="14" spans="1:4" ht="15">
      <c r="A14" s="1"/>
      <c r="B14" s="3"/>
      <c r="C14" s="4"/>
      <c r="D14" s="4"/>
    </row>
    <row r="15" spans="1:4" ht="12.75">
      <c r="A15" s="53" t="s">
        <v>7</v>
      </c>
      <c r="B15" s="51">
        <f>SUM(B17:B25)</f>
        <v>54873.35999999999</v>
      </c>
      <c r="C15" s="52"/>
      <c r="D15" s="52"/>
    </row>
    <row r="16" spans="1:4" ht="12.75">
      <c r="A16" s="53"/>
      <c r="B16" s="51"/>
      <c r="C16" s="52"/>
      <c r="D16" s="52"/>
    </row>
    <row r="17" spans="1:4" ht="12.75">
      <c r="A17" s="14"/>
      <c r="B17" s="8">
        <v>1800</v>
      </c>
      <c r="C17" s="15" t="s">
        <v>92</v>
      </c>
      <c r="D17" s="16" t="s">
        <v>68</v>
      </c>
    </row>
    <row r="18" spans="1:4" ht="12.75">
      <c r="A18" s="14"/>
      <c r="B18" s="8">
        <v>35700</v>
      </c>
      <c r="C18" s="15" t="s">
        <v>93</v>
      </c>
      <c r="D18" s="16" t="s">
        <v>94</v>
      </c>
    </row>
    <row r="19" spans="1:4" ht="12.75">
      <c r="A19" s="14"/>
      <c r="B19" s="8">
        <v>798.02</v>
      </c>
      <c r="C19" s="15" t="s">
        <v>67</v>
      </c>
      <c r="D19" s="16" t="s">
        <v>96</v>
      </c>
    </row>
    <row r="20" spans="1:4" ht="12.75">
      <c r="A20" s="14"/>
      <c r="B20" s="8">
        <v>4958.71</v>
      </c>
      <c r="C20" s="15" t="s">
        <v>29</v>
      </c>
      <c r="D20" s="16" t="s">
        <v>97</v>
      </c>
    </row>
    <row r="21" spans="1:4" ht="12.75">
      <c r="A21" s="14"/>
      <c r="B21" s="8">
        <v>7262.98</v>
      </c>
      <c r="C21" s="15" t="s">
        <v>29</v>
      </c>
      <c r="D21" s="16" t="s">
        <v>62</v>
      </c>
    </row>
    <row r="22" spans="1:4" ht="12.75">
      <c r="A22" s="14"/>
      <c r="B22" s="8">
        <v>4096</v>
      </c>
      <c r="C22" s="15" t="s">
        <v>29</v>
      </c>
      <c r="D22" s="16" t="s">
        <v>30</v>
      </c>
    </row>
    <row r="23" spans="1:4" ht="12.75">
      <c r="A23" s="14"/>
      <c r="B23" s="8">
        <v>257.65</v>
      </c>
      <c r="C23" s="15" t="s">
        <v>95</v>
      </c>
      <c r="D23" s="16" t="s">
        <v>97</v>
      </c>
    </row>
    <row r="24" spans="1:4" ht="12.75">
      <c r="A24" s="14"/>
      <c r="B24" s="8"/>
      <c r="C24" s="15"/>
      <c r="D24" s="16"/>
    </row>
    <row r="25" spans="1:4" ht="12.75">
      <c r="A25" s="14"/>
      <c r="B25" s="8"/>
      <c r="C25" s="15"/>
      <c r="D25" s="16"/>
    </row>
    <row r="26" spans="1:4" ht="14.25" customHeight="1">
      <c r="A26" s="50" t="s">
        <v>8</v>
      </c>
      <c r="B26" s="51">
        <v>0</v>
      </c>
      <c r="C26" s="52"/>
      <c r="D26" s="52"/>
    </row>
    <row r="27" spans="1:4" ht="12.75">
      <c r="A27" s="50"/>
      <c r="B27" s="51"/>
      <c r="C27" s="52"/>
      <c r="D27" s="52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3" t="s">
        <v>9</v>
      </c>
      <c r="B31" s="51">
        <f>B33+B34</f>
        <v>0</v>
      </c>
      <c r="C31" s="52"/>
      <c r="D31" s="52"/>
    </row>
    <row r="32" spans="1:4" ht="12.75">
      <c r="A32" s="53"/>
      <c r="B32" s="51"/>
      <c r="C32" s="52"/>
      <c r="D32" s="52"/>
    </row>
    <row r="33" spans="1:4" ht="12.75">
      <c r="A33" s="5"/>
      <c r="B33" s="6"/>
      <c r="C33" s="5"/>
      <c r="D33" s="5"/>
    </row>
    <row r="34" spans="1:4" ht="12.75">
      <c r="A34" s="5"/>
      <c r="B34" s="6"/>
      <c r="C34" s="5"/>
      <c r="D34" s="5"/>
    </row>
    <row r="35" spans="1:4" ht="12.75">
      <c r="A35" s="5"/>
      <c r="B35" s="6"/>
      <c r="C35" s="5"/>
      <c r="D35" s="5"/>
    </row>
    <row r="36" spans="1:4" ht="12.75">
      <c r="A36" s="5"/>
      <c r="B36" s="6"/>
      <c r="C36" s="5"/>
      <c r="D36" s="5"/>
    </row>
    <row r="37" spans="1:4" ht="15">
      <c r="A37" s="9" t="s">
        <v>10</v>
      </c>
      <c r="B37" s="2">
        <f>B11+B15+B26+B31</f>
        <v>54873.35999999999</v>
      </c>
      <c r="C37" s="9"/>
      <c r="D37" s="9"/>
    </row>
    <row r="38" ht="12.75">
      <c r="B38" s="10"/>
    </row>
    <row r="39" ht="12.75">
      <c r="B39" s="10"/>
    </row>
    <row r="40" spans="1:4" ht="15">
      <c r="A40" s="11" t="s">
        <v>11</v>
      </c>
      <c r="B40" s="10"/>
      <c r="C40" s="48" t="s">
        <v>12</v>
      </c>
      <c r="D40" s="48"/>
    </row>
    <row r="41" spans="1:4" ht="15">
      <c r="A41" s="12" t="s">
        <v>20</v>
      </c>
      <c r="B41" s="10"/>
      <c r="C41" s="49" t="s">
        <v>90</v>
      </c>
      <c r="D41" s="49"/>
    </row>
    <row r="42" ht="12.75">
      <c r="B42" s="10"/>
    </row>
    <row r="43" ht="12.75">
      <c r="B43" s="10"/>
    </row>
    <row r="44" ht="12.75">
      <c r="B44" s="10"/>
    </row>
    <row r="45" spans="2:4" ht="15">
      <c r="B45" s="10"/>
      <c r="C45" s="48" t="s">
        <v>15</v>
      </c>
      <c r="D45" s="48"/>
    </row>
    <row r="46" spans="2:4" ht="15">
      <c r="B46" s="10"/>
      <c r="C46" s="48" t="s">
        <v>16</v>
      </c>
      <c r="D46" s="48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31:C32"/>
    <mergeCell ref="D31:D32"/>
    <mergeCell ref="A11:A12"/>
    <mergeCell ref="B11:B12"/>
    <mergeCell ref="C11:C12"/>
    <mergeCell ref="D11:D12"/>
    <mergeCell ref="A15:A16"/>
    <mergeCell ref="B15:B16"/>
    <mergeCell ref="C15:C16"/>
    <mergeCell ref="D15:D16"/>
    <mergeCell ref="C40:D40"/>
    <mergeCell ref="C41:D41"/>
    <mergeCell ref="C45:D45"/>
    <mergeCell ref="C46:D46"/>
    <mergeCell ref="A26:A27"/>
    <mergeCell ref="B26:B27"/>
    <mergeCell ref="C26:C27"/>
    <mergeCell ref="D26:D27"/>
    <mergeCell ref="A31:A32"/>
    <mergeCell ref="B31:B32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D47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1.28125" style="0" customWidth="1"/>
    <col min="2" max="2" width="17.8515625" style="0" customWidth="1"/>
    <col min="3" max="3" width="43.28125" style="0" customWidth="1"/>
    <col min="4" max="4" width="50.57421875" style="0" customWidth="1"/>
  </cols>
  <sheetData>
    <row r="6" spans="1:4" ht="15">
      <c r="A6" s="48" t="s">
        <v>0</v>
      </c>
      <c r="B6" s="48"/>
      <c r="C6" s="48"/>
      <c r="D6" s="48"/>
    </row>
    <row r="7" spans="1:4" ht="15">
      <c r="A7" s="48" t="s">
        <v>1</v>
      </c>
      <c r="B7" s="48"/>
      <c r="C7" s="48"/>
      <c r="D7" s="48"/>
    </row>
    <row r="12" spans="1:4" ht="12.75">
      <c r="A12" s="55" t="s">
        <v>2</v>
      </c>
      <c r="B12" s="55" t="s">
        <v>3</v>
      </c>
      <c r="C12" s="55" t="s">
        <v>4</v>
      </c>
      <c r="D12" s="55" t="s">
        <v>5</v>
      </c>
    </row>
    <row r="13" spans="1:4" ht="12.75">
      <c r="A13" s="55"/>
      <c r="B13" s="55"/>
      <c r="C13" s="55"/>
      <c r="D13" s="55"/>
    </row>
    <row r="14" spans="1:4" ht="12.75">
      <c r="A14" s="55"/>
      <c r="B14" s="55"/>
      <c r="C14" s="55"/>
      <c r="D14" s="55"/>
    </row>
    <row r="15" spans="1:4" ht="12.75">
      <c r="A15" s="53" t="s">
        <v>6</v>
      </c>
      <c r="B15" s="51">
        <f>SUM(B17:B21)</f>
        <v>3318708</v>
      </c>
      <c r="C15" s="52"/>
      <c r="D15" s="52"/>
    </row>
    <row r="16" spans="1:4" ht="12.75">
      <c r="A16" s="53"/>
      <c r="B16" s="51"/>
      <c r="C16" s="52"/>
      <c r="D16" s="52"/>
    </row>
    <row r="17" spans="1:4" ht="12.75">
      <c r="A17" s="5"/>
      <c r="B17" s="6">
        <v>200</v>
      </c>
      <c r="C17" s="31" t="s">
        <v>64</v>
      </c>
      <c r="D17" s="31" t="s">
        <v>65</v>
      </c>
    </row>
    <row r="18" spans="1:4" ht="12.75">
      <c r="A18" s="5"/>
      <c r="B18" s="6">
        <v>3114326</v>
      </c>
      <c r="C18" s="40" t="s">
        <v>211</v>
      </c>
      <c r="D18" s="40" t="s">
        <v>65</v>
      </c>
    </row>
    <row r="19" spans="1:4" ht="12.75">
      <c r="A19" s="5"/>
      <c r="B19" s="6">
        <v>36525</v>
      </c>
      <c r="C19" s="40" t="s">
        <v>212</v>
      </c>
      <c r="D19" s="40" t="s">
        <v>65</v>
      </c>
    </row>
    <row r="20" spans="1:4" ht="12.75">
      <c r="A20" s="5"/>
      <c r="B20" s="6">
        <v>167657</v>
      </c>
      <c r="C20" s="40" t="s">
        <v>213</v>
      </c>
      <c r="D20" s="40" t="s">
        <v>65</v>
      </c>
    </row>
    <row r="21" spans="1:4" ht="12.75">
      <c r="A21" s="5"/>
      <c r="B21" s="6"/>
      <c r="C21" s="5"/>
      <c r="D21" s="5"/>
    </row>
    <row r="22" spans="1:4" ht="12.75">
      <c r="A22" s="53" t="s">
        <v>7</v>
      </c>
      <c r="B22" s="51">
        <f>SUM(B24:B27)</f>
        <v>0</v>
      </c>
      <c r="C22" s="52"/>
      <c r="D22" s="52"/>
    </row>
    <row r="23" spans="1:4" ht="12.75">
      <c r="A23" s="53"/>
      <c r="B23" s="51"/>
      <c r="C23" s="52"/>
      <c r="D23" s="52"/>
    </row>
    <row r="24" spans="1:4" ht="15">
      <c r="A24" s="1"/>
      <c r="B24" s="23"/>
      <c r="C24" s="16"/>
      <c r="D24" s="31"/>
    </row>
    <row r="25" spans="1:4" ht="15">
      <c r="A25" s="1"/>
      <c r="B25" s="23"/>
      <c r="C25" s="16"/>
      <c r="D25" s="16"/>
    </row>
    <row r="26" spans="1:4" ht="15">
      <c r="A26" s="1"/>
      <c r="B26" s="23"/>
      <c r="C26" s="16"/>
      <c r="D26" s="31"/>
    </row>
    <row r="27" spans="1:4" ht="15">
      <c r="A27" s="1"/>
      <c r="B27" s="23"/>
      <c r="C27" s="16"/>
      <c r="D27" s="16"/>
    </row>
    <row r="28" spans="1:4" ht="12.75">
      <c r="A28" s="50" t="s">
        <v>8</v>
      </c>
      <c r="B28" s="51">
        <v>0</v>
      </c>
      <c r="C28" s="52"/>
      <c r="D28" s="52"/>
    </row>
    <row r="29" spans="1:4" ht="12.75">
      <c r="A29" s="50"/>
      <c r="B29" s="51"/>
      <c r="C29" s="52"/>
      <c r="D29" s="52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3" t="s">
        <v>9</v>
      </c>
      <c r="B32" s="51">
        <v>0</v>
      </c>
      <c r="C32" s="52"/>
      <c r="D32" s="52"/>
    </row>
    <row r="33" spans="1:4" ht="12.75">
      <c r="A33" s="53"/>
      <c r="B33" s="51"/>
      <c r="C33" s="52"/>
      <c r="D33" s="52"/>
    </row>
    <row r="34" spans="1:4" ht="12.75">
      <c r="A34" s="5"/>
      <c r="B34" s="6"/>
      <c r="C34" s="5"/>
      <c r="D34" s="5"/>
    </row>
    <row r="35" spans="1:4" ht="12.75">
      <c r="A35" s="5"/>
      <c r="B35" s="6"/>
      <c r="C35" s="5"/>
      <c r="D35" s="5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5">
      <c r="A38" s="9" t="s">
        <v>10</v>
      </c>
      <c r="B38" s="2">
        <f>B22+B15</f>
        <v>3318708</v>
      </c>
      <c r="C38" s="9"/>
      <c r="D38" s="9"/>
    </row>
    <row r="39" ht="12.75">
      <c r="B39" s="10"/>
    </row>
    <row r="40" ht="12.75">
      <c r="B40" s="10"/>
    </row>
    <row r="41" spans="1:4" ht="15">
      <c r="A41" s="11" t="s">
        <v>11</v>
      </c>
      <c r="B41" s="10"/>
      <c r="C41" s="48" t="s">
        <v>12</v>
      </c>
      <c r="D41" s="48"/>
    </row>
    <row r="42" spans="1:4" ht="15">
      <c r="A42" s="12" t="s">
        <v>13</v>
      </c>
      <c r="B42" s="10"/>
      <c r="C42" s="49" t="s">
        <v>19</v>
      </c>
      <c r="D42" s="49"/>
    </row>
    <row r="43" ht="12.75">
      <c r="B43" s="10"/>
    </row>
    <row r="44" ht="12.75">
      <c r="B44" s="10"/>
    </row>
    <row r="45" ht="12.75">
      <c r="B45" s="10"/>
    </row>
    <row r="46" spans="2:4" ht="15">
      <c r="B46" s="10"/>
      <c r="C46" s="48" t="s">
        <v>15</v>
      </c>
      <c r="D46" s="48"/>
    </row>
    <row r="47" spans="2:4" ht="15">
      <c r="B47" s="10"/>
      <c r="C47" s="48" t="s">
        <v>16</v>
      </c>
      <c r="D47" s="48"/>
    </row>
  </sheetData>
  <sheetProtection/>
  <mergeCells count="26">
    <mergeCell ref="A6:D6"/>
    <mergeCell ref="A7:D7"/>
    <mergeCell ref="A12:A14"/>
    <mergeCell ref="B12:B14"/>
    <mergeCell ref="C12:C14"/>
    <mergeCell ref="D12:D14"/>
    <mergeCell ref="C32:C33"/>
    <mergeCell ref="D32:D33"/>
    <mergeCell ref="A15:A16"/>
    <mergeCell ref="B15:B16"/>
    <mergeCell ref="C15:C16"/>
    <mergeCell ref="D15:D16"/>
    <mergeCell ref="A22:A23"/>
    <mergeCell ref="B22:B23"/>
    <mergeCell ref="C22:C23"/>
    <mergeCell ref="D22:D23"/>
    <mergeCell ref="C41:D41"/>
    <mergeCell ref="C42:D42"/>
    <mergeCell ref="C46:D46"/>
    <mergeCell ref="C47:D47"/>
    <mergeCell ref="A28:A29"/>
    <mergeCell ref="B28:B29"/>
    <mergeCell ref="C28:C29"/>
    <mergeCell ref="D28:D29"/>
    <mergeCell ref="A32:A33"/>
    <mergeCell ref="B32:B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50"/>
  <sheetViews>
    <sheetView zoomScalePageLayoutView="0" workbookViewId="0" topLeftCell="A8">
      <selection activeCell="B27" sqref="B27:B28"/>
    </sheetView>
  </sheetViews>
  <sheetFormatPr defaultColWidth="9.140625" defaultRowHeight="12.75"/>
  <cols>
    <col min="1" max="1" width="31.28125" style="0" customWidth="1"/>
    <col min="2" max="2" width="17.8515625" style="0" customWidth="1"/>
    <col min="3" max="3" width="34.57421875" style="0" customWidth="1"/>
    <col min="4" max="4" width="50.57421875" style="0" customWidth="1"/>
  </cols>
  <sheetData>
    <row r="6" spans="1:4" ht="15">
      <c r="A6" s="48" t="s">
        <v>0</v>
      </c>
      <c r="B6" s="48"/>
      <c r="C6" s="48"/>
      <c r="D6" s="48"/>
    </row>
    <row r="7" spans="1:4" ht="15">
      <c r="A7" s="48" t="s">
        <v>1</v>
      </c>
      <c r="B7" s="48"/>
      <c r="C7" s="48"/>
      <c r="D7" s="48"/>
    </row>
    <row r="12" spans="1:4" ht="12.75">
      <c r="A12" s="55" t="s">
        <v>2</v>
      </c>
      <c r="B12" s="55" t="s">
        <v>3</v>
      </c>
      <c r="C12" s="55" t="s">
        <v>4</v>
      </c>
      <c r="D12" s="55" t="s">
        <v>5</v>
      </c>
    </row>
    <row r="13" spans="1:4" ht="12.75">
      <c r="A13" s="55"/>
      <c r="B13" s="55"/>
      <c r="C13" s="55"/>
      <c r="D13" s="55"/>
    </row>
    <row r="14" spans="1:4" ht="12.75">
      <c r="A14" s="55"/>
      <c r="B14" s="55"/>
      <c r="C14" s="55"/>
      <c r="D14" s="55"/>
    </row>
    <row r="15" spans="1:4" ht="12.75">
      <c r="A15" s="53" t="s">
        <v>6</v>
      </c>
      <c r="B15" s="51">
        <f>SUM(B17:B20)</f>
        <v>0</v>
      </c>
      <c r="C15" s="52"/>
      <c r="D15" s="52"/>
    </row>
    <row r="16" spans="1:4" ht="12.75">
      <c r="A16" s="53"/>
      <c r="B16" s="51"/>
      <c r="C16" s="52"/>
      <c r="D16" s="52"/>
    </row>
    <row r="17" spans="1:4" ht="12.75">
      <c r="A17" s="5"/>
      <c r="B17" s="6"/>
      <c r="C17" s="33"/>
      <c r="D17" s="33"/>
    </row>
    <row r="18" spans="1:4" ht="12.75">
      <c r="A18" s="5"/>
      <c r="B18" s="6"/>
      <c r="C18" s="33"/>
      <c r="D18" s="33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53" t="s">
        <v>7</v>
      </c>
      <c r="B21" s="51">
        <f>SUM(B23:B28)</f>
        <v>5075.610000000001</v>
      </c>
      <c r="C21" s="52"/>
      <c r="D21" s="52"/>
    </row>
    <row r="22" spans="1:4" ht="12.75">
      <c r="A22" s="53"/>
      <c r="B22" s="51"/>
      <c r="C22" s="52"/>
      <c r="D22" s="52"/>
    </row>
    <row r="23" spans="1:4" ht="15">
      <c r="A23" s="1"/>
      <c r="B23" s="23">
        <v>551.97</v>
      </c>
      <c r="C23" s="16" t="s">
        <v>87</v>
      </c>
      <c r="D23" s="33" t="s">
        <v>173</v>
      </c>
    </row>
    <row r="24" spans="1:4" ht="15">
      <c r="A24" s="1"/>
      <c r="B24" s="23">
        <v>596.64</v>
      </c>
      <c r="C24" s="16" t="s">
        <v>184</v>
      </c>
      <c r="D24" s="16" t="s">
        <v>97</v>
      </c>
    </row>
    <row r="25" spans="1:4" ht="15">
      <c r="A25" s="1"/>
      <c r="B25" s="23">
        <v>3927</v>
      </c>
      <c r="C25" s="16" t="s">
        <v>185</v>
      </c>
      <c r="D25" s="31" t="s">
        <v>68</v>
      </c>
    </row>
    <row r="26" spans="1:4" ht="15">
      <c r="A26" s="1"/>
      <c r="B26" s="23"/>
      <c r="C26" s="16"/>
      <c r="D26" s="31"/>
    </row>
    <row r="27" spans="1:4" ht="15">
      <c r="A27" s="1"/>
      <c r="B27" s="23"/>
      <c r="C27" s="16"/>
      <c r="D27" s="16"/>
    </row>
    <row r="28" spans="1:4" ht="15">
      <c r="A28" s="1"/>
      <c r="B28" s="23"/>
      <c r="C28" s="16"/>
      <c r="D28" s="16"/>
    </row>
    <row r="29" spans="1:4" ht="12.75">
      <c r="A29" s="50" t="s">
        <v>8</v>
      </c>
      <c r="B29" s="51">
        <v>0</v>
      </c>
      <c r="C29" s="52"/>
      <c r="D29" s="52"/>
    </row>
    <row r="30" spans="1:4" ht="12.75">
      <c r="A30" s="50"/>
      <c r="B30" s="51"/>
      <c r="C30" s="52"/>
      <c r="D30" s="52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2.75">
      <c r="A34" s="5"/>
      <c r="B34" s="6"/>
      <c r="C34" s="5"/>
      <c r="D34" s="5"/>
    </row>
    <row r="35" spans="1:4" ht="12.75">
      <c r="A35" s="53" t="s">
        <v>9</v>
      </c>
      <c r="B35" s="51">
        <v>0</v>
      </c>
      <c r="C35" s="52"/>
      <c r="D35" s="52"/>
    </row>
    <row r="36" spans="1:4" ht="12.75">
      <c r="A36" s="53"/>
      <c r="B36" s="51"/>
      <c r="C36" s="52"/>
      <c r="D36" s="52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2.75">
      <c r="A39" s="5"/>
      <c r="B39" s="6"/>
      <c r="C39" s="5"/>
      <c r="D39" s="5"/>
    </row>
    <row r="40" spans="1:4" ht="12.75">
      <c r="A40" s="5"/>
      <c r="B40" s="6"/>
      <c r="C40" s="5"/>
      <c r="D40" s="5"/>
    </row>
    <row r="41" spans="1:4" ht="15">
      <c r="A41" s="9" t="s">
        <v>10</v>
      </c>
      <c r="B41" s="2">
        <f>B21+B15</f>
        <v>5075.610000000001</v>
      </c>
      <c r="C41" s="9"/>
      <c r="D41" s="9"/>
    </row>
    <row r="42" ht="12.75">
      <c r="B42" s="10"/>
    </row>
    <row r="43" ht="12.75">
      <c r="B43" s="10"/>
    </row>
    <row r="44" spans="1:4" ht="15">
      <c r="A44" s="11" t="s">
        <v>11</v>
      </c>
      <c r="B44" s="10"/>
      <c r="C44" s="48" t="s">
        <v>12</v>
      </c>
      <c r="D44" s="48"/>
    </row>
    <row r="45" spans="1:4" ht="15">
      <c r="A45" s="12" t="s">
        <v>13</v>
      </c>
      <c r="B45" s="10"/>
      <c r="C45" s="49" t="s">
        <v>19</v>
      </c>
      <c r="D45" s="49"/>
    </row>
    <row r="46" ht="12.75">
      <c r="B46" s="10"/>
    </row>
    <row r="47" ht="12.75">
      <c r="B47" s="10"/>
    </row>
    <row r="48" ht="12.75">
      <c r="B48" s="10"/>
    </row>
    <row r="49" spans="2:4" ht="15">
      <c r="B49" s="10"/>
      <c r="C49" s="48" t="s">
        <v>15</v>
      </c>
      <c r="D49" s="48"/>
    </row>
    <row r="50" spans="2:4" ht="15">
      <c r="B50" s="10"/>
      <c r="C50" s="48" t="s">
        <v>16</v>
      </c>
      <c r="D50" s="48"/>
    </row>
  </sheetData>
  <sheetProtection/>
  <mergeCells count="26">
    <mergeCell ref="C44:D44"/>
    <mergeCell ref="C45:D45"/>
    <mergeCell ref="C49:D49"/>
    <mergeCell ref="C50:D50"/>
    <mergeCell ref="A29:A30"/>
    <mergeCell ref="B29:B30"/>
    <mergeCell ref="C29:C30"/>
    <mergeCell ref="D29:D30"/>
    <mergeCell ref="A35:A36"/>
    <mergeCell ref="B35:B36"/>
    <mergeCell ref="C35:C36"/>
    <mergeCell ref="D35:D36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D145"/>
  <sheetViews>
    <sheetView zoomScalePageLayoutView="0" workbookViewId="0" topLeftCell="A102">
      <selection activeCell="B118" sqref="B118"/>
    </sheetView>
  </sheetViews>
  <sheetFormatPr defaultColWidth="11.28125" defaultRowHeight="12.75"/>
  <cols>
    <col min="1" max="1" width="30.00390625" style="0" customWidth="1"/>
    <col min="2" max="2" width="17.7109375" style="0" customWidth="1"/>
    <col min="3" max="3" width="42.57421875" style="0" customWidth="1"/>
    <col min="4" max="4" width="55.7109375" style="0" customWidth="1"/>
  </cols>
  <sheetData>
    <row r="5" spans="1:4" ht="15">
      <c r="A5" s="48" t="s">
        <v>0</v>
      </c>
      <c r="B5" s="48"/>
      <c r="C5" s="48"/>
      <c r="D5" s="48"/>
    </row>
    <row r="6" spans="1:4" ht="15">
      <c r="A6" s="48" t="s">
        <v>1</v>
      </c>
      <c r="B6" s="48"/>
      <c r="C6" s="48"/>
      <c r="D6" s="48"/>
    </row>
    <row r="10" spans="1:4" ht="14.25" customHeight="1">
      <c r="A10" s="55" t="s">
        <v>2</v>
      </c>
      <c r="B10" s="55" t="s">
        <v>3</v>
      </c>
      <c r="C10" s="55" t="s">
        <v>4</v>
      </c>
      <c r="D10" s="55" t="s">
        <v>5</v>
      </c>
    </row>
    <row r="11" spans="1:4" ht="12.75">
      <c r="A11" s="55"/>
      <c r="B11" s="55"/>
      <c r="C11" s="55"/>
      <c r="D11" s="55"/>
    </row>
    <row r="12" spans="1:4" ht="12.75">
      <c r="A12" s="55"/>
      <c r="B12" s="55"/>
      <c r="C12" s="55"/>
      <c r="D12" s="55"/>
    </row>
    <row r="13" spans="1:4" ht="12.75">
      <c r="A13" s="53" t="s">
        <v>6</v>
      </c>
      <c r="B13" s="51">
        <f>SUM(B15:B18)</f>
        <v>5510</v>
      </c>
      <c r="C13" s="52"/>
      <c r="D13" s="52"/>
    </row>
    <row r="14" spans="1:4" ht="12.75">
      <c r="A14" s="53"/>
      <c r="B14" s="51"/>
      <c r="C14" s="52"/>
      <c r="D14" s="52"/>
    </row>
    <row r="15" spans="1:4" ht="12.75">
      <c r="A15" s="5"/>
      <c r="B15" s="6">
        <v>5510</v>
      </c>
      <c r="C15" s="5" t="s">
        <v>214</v>
      </c>
      <c r="D15" s="33"/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3" t="s">
        <v>7</v>
      </c>
      <c r="B19" s="51">
        <f>SUM(B21:B95)</f>
        <v>1275481.09</v>
      </c>
      <c r="C19" s="52"/>
      <c r="D19" s="52"/>
    </row>
    <row r="20" spans="1:4" ht="12.75">
      <c r="A20" s="53"/>
      <c r="B20" s="51"/>
      <c r="C20" s="52"/>
      <c r="D20" s="52"/>
    </row>
    <row r="21" spans="1:4" ht="15">
      <c r="A21" s="1"/>
      <c r="B21" s="23">
        <v>6376.5</v>
      </c>
      <c r="C21" s="16" t="s">
        <v>82</v>
      </c>
      <c r="D21" s="16" t="s">
        <v>52</v>
      </c>
    </row>
    <row r="22" spans="1:4" ht="15">
      <c r="A22" s="1"/>
      <c r="B22" s="23">
        <v>22207.09</v>
      </c>
      <c r="C22" s="16" t="s">
        <v>158</v>
      </c>
      <c r="D22" s="16" t="s">
        <v>52</v>
      </c>
    </row>
    <row r="23" spans="1:4" ht="15">
      <c r="A23" s="1"/>
      <c r="B23" s="23">
        <v>38492.49</v>
      </c>
      <c r="C23" s="16" t="s">
        <v>84</v>
      </c>
      <c r="D23" s="16" t="s">
        <v>52</v>
      </c>
    </row>
    <row r="24" spans="1:4" ht="15">
      <c r="A24" s="1"/>
      <c r="B24" s="23">
        <v>28720.74</v>
      </c>
      <c r="C24" s="16" t="s">
        <v>81</v>
      </c>
      <c r="D24" s="16" t="s">
        <v>52</v>
      </c>
    </row>
    <row r="25" spans="1:4" ht="15">
      <c r="A25" s="1"/>
      <c r="B25" s="23">
        <v>45298.41</v>
      </c>
      <c r="C25" s="16" t="s">
        <v>50</v>
      </c>
      <c r="D25" s="16" t="s">
        <v>52</v>
      </c>
    </row>
    <row r="26" spans="1:4" ht="15">
      <c r="A26" s="1"/>
      <c r="B26" s="23">
        <v>18634.49</v>
      </c>
      <c r="C26" s="16" t="s">
        <v>83</v>
      </c>
      <c r="D26" s="16" t="s">
        <v>52</v>
      </c>
    </row>
    <row r="27" spans="1:4" ht="15">
      <c r="A27" s="1"/>
      <c r="B27" s="23">
        <v>75.14</v>
      </c>
      <c r="C27" s="16" t="s">
        <v>159</v>
      </c>
      <c r="D27" s="16" t="s">
        <v>52</v>
      </c>
    </row>
    <row r="28" spans="1:4" ht="15">
      <c r="A28" s="1"/>
      <c r="B28" s="23">
        <v>58201.08</v>
      </c>
      <c r="C28" s="16" t="s">
        <v>80</v>
      </c>
      <c r="D28" s="16" t="s">
        <v>52</v>
      </c>
    </row>
    <row r="29" spans="1:4" ht="15">
      <c r="A29" s="1"/>
      <c r="B29" s="23">
        <v>16824.71</v>
      </c>
      <c r="C29" s="16" t="s">
        <v>56</v>
      </c>
      <c r="D29" s="16" t="s">
        <v>52</v>
      </c>
    </row>
    <row r="30" spans="1:4" ht="15">
      <c r="A30" s="1"/>
      <c r="B30" s="23">
        <v>3278.75</v>
      </c>
      <c r="C30" s="16" t="s">
        <v>186</v>
      </c>
      <c r="D30" s="16" t="s">
        <v>52</v>
      </c>
    </row>
    <row r="31" spans="1:4" ht="15">
      <c r="A31" s="1"/>
      <c r="B31" s="23">
        <v>79728.45</v>
      </c>
      <c r="C31" s="16" t="s">
        <v>154</v>
      </c>
      <c r="D31" s="16" t="s">
        <v>52</v>
      </c>
    </row>
    <row r="32" spans="1:4" ht="15">
      <c r="A32" s="1"/>
      <c r="B32" s="23">
        <v>1903.94</v>
      </c>
      <c r="C32" s="16" t="s">
        <v>55</v>
      </c>
      <c r="D32" s="16" t="s">
        <v>52</v>
      </c>
    </row>
    <row r="33" spans="1:4" ht="15">
      <c r="A33" s="1"/>
      <c r="B33" s="23">
        <v>62729.27</v>
      </c>
      <c r="C33" s="16" t="s">
        <v>157</v>
      </c>
      <c r="D33" s="16" t="s">
        <v>52</v>
      </c>
    </row>
    <row r="34" spans="1:4" ht="15">
      <c r="A34" s="1"/>
      <c r="B34" s="23">
        <v>4165.88</v>
      </c>
      <c r="C34" s="16" t="s">
        <v>160</v>
      </c>
      <c r="D34" s="16" t="s">
        <v>52</v>
      </c>
    </row>
    <row r="35" spans="1:4" ht="15">
      <c r="A35" s="1"/>
      <c r="B35" s="23">
        <v>29760.04</v>
      </c>
      <c r="C35" s="16" t="s">
        <v>53</v>
      </c>
      <c r="D35" s="16" t="s">
        <v>52</v>
      </c>
    </row>
    <row r="36" spans="1:4" ht="15">
      <c r="A36" s="1"/>
      <c r="B36" s="23">
        <v>52561.68</v>
      </c>
      <c r="C36" s="16" t="s">
        <v>54</v>
      </c>
      <c r="D36" s="16" t="s">
        <v>52</v>
      </c>
    </row>
    <row r="37" spans="1:4" ht="15">
      <c r="A37" s="1"/>
      <c r="B37" s="23">
        <v>12862</v>
      </c>
      <c r="C37" s="16" t="s">
        <v>155</v>
      </c>
      <c r="D37" s="16" t="s">
        <v>52</v>
      </c>
    </row>
    <row r="38" spans="1:4" ht="15">
      <c r="A38" s="1"/>
      <c r="B38" s="23">
        <v>169.65</v>
      </c>
      <c r="C38" s="16" t="s">
        <v>187</v>
      </c>
      <c r="D38" s="16" t="s">
        <v>52</v>
      </c>
    </row>
    <row r="39" spans="1:4" ht="15">
      <c r="A39" s="1"/>
      <c r="B39" s="23">
        <v>145000</v>
      </c>
      <c r="C39" s="16" t="s">
        <v>189</v>
      </c>
      <c r="D39" s="16" t="s">
        <v>188</v>
      </c>
    </row>
    <row r="40" spans="1:4" ht="15">
      <c r="A40" s="1"/>
      <c r="B40" s="23">
        <v>2950.01</v>
      </c>
      <c r="C40" s="16" t="s">
        <v>190</v>
      </c>
      <c r="D40" s="16" t="s">
        <v>188</v>
      </c>
    </row>
    <row r="41" spans="1:4" ht="15">
      <c r="A41" s="1"/>
      <c r="B41" s="23">
        <v>47678.78</v>
      </c>
      <c r="C41" s="16" t="s">
        <v>132</v>
      </c>
      <c r="D41" s="16" t="s">
        <v>45</v>
      </c>
    </row>
    <row r="42" spans="1:4" ht="15">
      <c r="A42" s="1"/>
      <c r="B42" s="23">
        <v>20470.2</v>
      </c>
      <c r="C42" s="16" t="s">
        <v>191</v>
      </c>
      <c r="D42" s="16" t="s">
        <v>45</v>
      </c>
    </row>
    <row r="43" spans="1:4" ht="15">
      <c r="A43" s="1"/>
      <c r="B43" s="23">
        <v>39525.38</v>
      </c>
      <c r="C43" s="16" t="s">
        <v>192</v>
      </c>
      <c r="D43" s="16" t="s">
        <v>45</v>
      </c>
    </row>
    <row r="44" spans="1:4" ht="15">
      <c r="A44" s="1"/>
      <c r="B44" s="23">
        <v>21232.87</v>
      </c>
      <c r="C44" s="16" t="s">
        <v>193</v>
      </c>
      <c r="D44" s="16" t="s">
        <v>45</v>
      </c>
    </row>
    <row r="45" spans="1:4" ht="15">
      <c r="A45" s="1"/>
      <c r="B45" s="23">
        <v>61609.88</v>
      </c>
      <c r="C45" s="16" t="s">
        <v>194</v>
      </c>
      <c r="D45" s="16" t="s">
        <v>45</v>
      </c>
    </row>
    <row r="46" spans="1:4" ht="15">
      <c r="A46" s="1"/>
      <c r="B46" s="23">
        <v>17449.61</v>
      </c>
      <c r="C46" s="16" t="s">
        <v>76</v>
      </c>
      <c r="D46" s="16" t="s">
        <v>45</v>
      </c>
    </row>
    <row r="47" spans="1:4" ht="15">
      <c r="A47" s="1"/>
      <c r="B47" s="23">
        <v>59888.2</v>
      </c>
      <c r="C47" s="16" t="s">
        <v>195</v>
      </c>
      <c r="D47" s="16" t="s">
        <v>45</v>
      </c>
    </row>
    <row r="48" spans="1:4" ht="15">
      <c r="A48" s="1"/>
      <c r="B48" s="23">
        <v>4293.39</v>
      </c>
      <c r="C48" s="16" t="s">
        <v>201</v>
      </c>
      <c r="D48" s="16" t="s">
        <v>103</v>
      </c>
    </row>
    <row r="49" spans="1:4" ht="15">
      <c r="A49" s="1"/>
      <c r="B49" s="23">
        <v>960</v>
      </c>
      <c r="C49" s="16" t="s">
        <v>202</v>
      </c>
      <c r="D49" s="16" t="s">
        <v>103</v>
      </c>
    </row>
    <row r="50" spans="1:4" ht="15">
      <c r="A50" s="1"/>
      <c r="B50" s="23">
        <v>857.16</v>
      </c>
      <c r="C50" s="16" t="s">
        <v>79</v>
      </c>
      <c r="D50" s="16" t="s">
        <v>103</v>
      </c>
    </row>
    <row r="51" spans="1:4" ht="15">
      <c r="A51" s="1"/>
      <c r="B51" s="23">
        <v>4758.81</v>
      </c>
      <c r="C51" s="16" t="s">
        <v>203</v>
      </c>
      <c r="D51" s="16" t="s">
        <v>103</v>
      </c>
    </row>
    <row r="52" spans="1:4" ht="15">
      <c r="A52" s="1"/>
      <c r="B52" s="23">
        <v>3839.23</v>
      </c>
      <c r="C52" s="16" t="s">
        <v>86</v>
      </c>
      <c r="D52" s="16" t="s">
        <v>103</v>
      </c>
    </row>
    <row r="53" spans="1:4" ht="15">
      <c r="A53" s="1"/>
      <c r="B53" s="23">
        <v>3435</v>
      </c>
      <c r="C53" s="16" t="s">
        <v>196</v>
      </c>
      <c r="D53" s="16" t="s">
        <v>103</v>
      </c>
    </row>
    <row r="54" spans="1:4" ht="15">
      <c r="A54" s="1"/>
      <c r="B54" s="23">
        <v>654.5</v>
      </c>
      <c r="C54" s="16" t="s">
        <v>43</v>
      </c>
      <c r="D54" s="16" t="s">
        <v>103</v>
      </c>
    </row>
    <row r="55" spans="1:4" ht="15">
      <c r="A55" s="1"/>
      <c r="B55" s="23">
        <v>6426</v>
      </c>
      <c r="C55" s="16" t="s">
        <v>31</v>
      </c>
      <c r="D55" s="16" t="s">
        <v>103</v>
      </c>
    </row>
    <row r="56" spans="1:4" ht="15">
      <c r="A56" s="1"/>
      <c r="B56" s="23">
        <v>370.8</v>
      </c>
      <c r="C56" s="16" t="s">
        <v>204</v>
      </c>
      <c r="D56" s="16" t="s">
        <v>103</v>
      </c>
    </row>
    <row r="57" spans="1:4" ht="15">
      <c r="A57" s="1"/>
      <c r="B57" s="23">
        <v>28257.43</v>
      </c>
      <c r="C57" s="16" t="s">
        <v>29</v>
      </c>
      <c r="D57" s="16" t="s">
        <v>103</v>
      </c>
    </row>
    <row r="58" spans="1:4" ht="15">
      <c r="A58" s="1"/>
      <c r="B58" s="23">
        <v>990</v>
      </c>
      <c r="C58" s="16" t="s">
        <v>205</v>
      </c>
      <c r="D58" s="16" t="s">
        <v>103</v>
      </c>
    </row>
    <row r="59" spans="1:4" ht="15">
      <c r="A59" s="1"/>
      <c r="B59" s="23">
        <v>8213.91</v>
      </c>
      <c r="C59" s="16" t="s">
        <v>108</v>
      </c>
      <c r="D59" s="16" t="s">
        <v>103</v>
      </c>
    </row>
    <row r="60" spans="1:4" ht="15">
      <c r="A60" s="1"/>
      <c r="B60" s="23">
        <v>1627.92</v>
      </c>
      <c r="C60" s="16" t="s">
        <v>206</v>
      </c>
      <c r="D60" s="16" t="s">
        <v>103</v>
      </c>
    </row>
    <row r="61" spans="1:4" ht="15">
      <c r="A61" s="1"/>
      <c r="B61" s="23">
        <v>3000</v>
      </c>
      <c r="C61" s="16" t="s">
        <v>109</v>
      </c>
      <c r="D61" s="16" t="s">
        <v>103</v>
      </c>
    </row>
    <row r="62" spans="1:4" ht="15">
      <c r="A62" s="1"/>
      <c r="B62" s="23">
        <v>12991.85</v>
      </c>
      <c r="C62" s="16" t="s">
        <v>33</v>
      </c>
      <c r="D62" s="16" t="s">
        <v>103</v>
      </c>
    </row>
    <row r="63" spans="1:4" ht="15">
      <c r="A63" s="1"/>
      <c r="B63" s="23">
        <v>2082.5</v>
      </c>
      <c r="C63" s="16" t="s">
        <v>72</v>
      </c>
      <c r="D63" s="16" t="s">
        <v>103</v>
      </c>
    </row>
    <row r="64" spans="1:4" ht="15">
      <c r="A64" s="1"/>
      <c r="B64" s="23">
        <v>680.68</v>
      </c>
      <c r="C64" s="16" t="s">
        <v>74</v>
      </c>
      <c r="D64" s="16" t="s">
        <v>103</v>
      </c>
    </row>
    <row r="65" spans="1:4" ht="15">
      <c r="A65" s="1"/>
      <c r="B65" s="23">
        <v>4155.48</v>
      </c>
      <c r="C65" s="16" t="s">
        <v>34</v>
      </c>
      <c r="D65" s="16" t="s">
        <v>103</v>
      </c>
    </row>
    <row r="66" spans="1:4" ht="15">
      <c r="A66" s="1"/>
      <c r="B66" s="23">
        <v>3136.84</v>
      </c>
      <c r="C66" s="16" t="s">
        <v>207</v>
      </c>
      <c r="D66" s="16" t="s">
        <v>103</v>
      </c>
    </row>
    <row r="67" spans="1:4" ht="15">
      <c r="A67" s="1"/>
      <c r="B67" s="23">
        <v>8580</v>
      </c>
      <c r="C67" s="16" t="s">
        <v>35</v>
      </c>
      <c r="D67" s="16" t="s">
        <v>103</v>
      </c>
    </row>
    <row r="68" spans="1:4" ht="15">
      <c r="A68" s="1"/>
      <c r="B68" s="23">
        <v>2710.85</v>
      </c>
      <c r="C68" s="16" t="s">
        <v>73</v>
      </c>
      <c r="D68" s="16" t="s">
        <v>103</v>
      </c>
    </row>
    <row r="69" spans="1:4" ht="15">
      <c r="A69" s="1"/>
      <c r="B69" s="23">
        <v>336.05</v>
      </c>
      <c r="C69" s="16" t="s">
        <v>208</v>
      </c>
      <c r="D69" s="16" t="s">
        <v>103</v>
      </c>
    </row>
    <row r="70" spans="1:4" ht="15">
      <c r="A70" s="1"/>
      <c r="B70" s="23">
        <v>2811.97</v>
      </c>
      <c r="C70" s="16" t="s">
        <v>209</v>
      </c>
      <c r="D70" s="16" t="s">
        <v>103</v>
      </c>
    </row>
    <row r="71" spans="1:4" ht="15">
      <c r="A71" s="1"/>
      <c r="B71" s="23">
        <v>3319.6</v>
      </c>
      <c r="C71" s="16" t="s">
        <v>37</v>
      </c>
      <c r="D71" s="16" t="s">
        <v>30</v>
      </c>
    </row>
    <row r="72" spans="1:4" ht="15">
      <c r="A72" s="1"/>
      <c r="B72" s="23">
        <v>335</v>
      </c>
      <c r="C72" s="16" t="s">
        <v>196</v>
      </c>
      <c r="D72" s="16" t="s">
        <v>30</v>
      </c>
    </row>
    <row r="73" spans="1:4" ht="15">
      <c r="A73" s="1"/>
      <c r="B73" s="23">
        <v>1555.99</v>
      </c>
      <c r="C73" s="16" t="s">
        <v>29</v>
      </c>
      <c r="D73" s="16" t="s">
        <v>30</v>
      </c>
    </row>
    <row r="74" spans="1:4" ht="15">
      <c r="A74" s="1"/>
      <c r="B74" s="23">
        <v>3691.62</v>
      </c>
      <c r="C74" s="16" t="s">
        <v>197</v>
      </c>
      <c r="D74" s="16" t="s">
        <v>30</v>
      </c>
    </row>
    <row r="75" spans="1:4" ht="15">
      <c r="A75" s="1"/>
      <c r="B75" s="23">
        <v>798</v>
      </c>
      <c r="C75" s="16" t="s">
        <v>33</v>
      </c>
      <c r="D75" s="16" t="s">
        <v>30</v>
      </c>
    </row>
    <row r="76" spans="1:4" ht="15">
      <c r="A76" s="1"/>
      <c r="B76" s="23">
        <v>1325.19</v>
      </c>
      <c r="C76" s="16" t="s">
        <v>198</v>
      </c>
      <c r="D76" s="16" t="s">
        <v>30</v>
      </c>
    </row>
    <row r="77" spans="1:4" ht="15">
      <c r="A77" s="1"/>
      <c r="B77" s="23">
        <v>1689.8</v>
      </c>
      <c r="C77" s="16" t="s">
        <v>199</v>
      </c>
      <c r="D77" s="16" t="s">
        <v>30</v>
      </c>
    </row>
    <row r="78" spans="1:4" ht="15">
      <c r="A78" s="1"/>
      <c r="B78" s="23">
        <v>5672.73</v>
      </c>
      <c r="C78" s="16" t="s">
        <v>43</v>
      </c>
      <c r="D78" s="16" t="s">
        <v>28</v>
      </c>
    </row>
    <row r="79" spans="1:4" ht="15">
      <c r="A79" s="1"/>
      <c r="B79" s="23">
        <v>949.62</v>
      </c>
      <c r="C79" s="16" t="s">
        <v>69</v>
      </c>
      <c r="D79" s="16" t="s">
        <v>28</v>
      </c>
    </row>
    <row r="80" spans="1:4" ht="15">
      <c r="A80" s="1"/>
      <c r="B80" s="23">
        <v>2975.7</v>
      </c>
      <c r="C80" s="16" t="s">
        <v>129</v>
      </c>
      <c r="D80" s="16" t="s">
        <v>28</v>
      </c>
    </row>
    <row r="81" spans="1:4" ht="15">
      <c r="A81" s="1"/>
      <c r="B81" s="23">
        <v>13238.75</v>
      </c>
      <c r="C81" s="16" t="s">
        <v>200</v>
      </c>
      <c r="D81" s="16" t="s">
        <v>28</v>
      </c>
    </row>
    <row r="82" spans="1:4" ht="15">
      <c r="A82" s="1"/>
      <c r="B82" s="23">
        <v>41369</v>
      </c>
      <c r="C82" s="16" t="s">
        <v>85</v>
      </c>
      <c r="D82" s="16" t="s">
        <v>139</v>
      </c>
    </row>
    <row r="83" spans="1:4" ht="15">
      <c r="A83" s="1"/>
      <c r="B83" s="23">
        <v>21283.51</v>
      </c>
      <c r="C83" s="16" t="s">
        <v>29</v>
      </c>
      <c r="D83" s="16" t="s">
        <v>62</v>
      </c>
    </row>
    <row r="84" spans="1:4" ht="15">
      <c r="A84" s="1"/>
      <c r="B84" s="23">
        <v>7055.84</v>
      </c>
      <c r="C84" s="16" t="s">
        <v>197</v>
      </c>
      <c r="D84" s="16" t="s">
        <v>62</v>
      </c>
    </row>
    <row r="85" spans="1:4" ht="15">
      <c r="A85" s="1"/>
      <c r="B85" s="23">
        <v>3839.53</v>
      </c>
      <c r="C85" s="16" t="s">
        <v>33</v>
      </c>
      <c r="D85" s="16" t="s">
        <v>62</v>
      </c>
    </row>
    <row r="86" spans="1:4" ht="15">
      <c r="A86" s="1"/>
      <c r="B86" s="23">
        <v>3298.68</v>
      </c>
      <c r="C86" s="16" t="s">
        <v>207</v>
      </c>
      <c r="D86" s="16" t="s">
        <v>62</v>
      </c>
    </row>
    <row r="87" spans="1:4" ht="15">
      <c r="A87" s="1"/>
      <c r="B87" s="23">
        <v>4555</v>
      </c>
      <c r="C87" s="16" t="s">
        <v>73</v>
      </c>
      <c r="D87" s="16" t="s">
        <v>62</v>
      </c>
    </row>
    <row r="88" spans="1:4" ht="15">
      <c r="A88" s="1"/>
      <c r="B88" s="23">
        <v>18988.13</v>
      </c>
      <c r="C88" s="16" t="s">
        <v>35</v>
      </c>
      <c r="D88" s="16" t="s">
        <v>63</v>
      </c>
    </row>
    <row r="89" spans="1:4" ht="15">
      <c r="A89" s="1"/>
      <c r="B89" s="23">
        <v>76693.79</v>
      </c>
      <c r="C89" s="16" t="s">
        <v>71</v>
      </c>
      <c r="D89" s="16" t="s">
        <v>28</v>
      </c>
    </row>
    <row r="90" spans="1:4" ht="15">
      <c r="A90" s="1"/>
      <c r="B90" s="23">
        <v>38250</v>
      </c>
      <c r="C90" s="16" t="s">
        <v>210</v>
      </c>
      <c r="D90" s="16" t="s">
        <v>63</v>
      </c>
    </row>
    <row r="91" spans="1:4" ht="15">
      <c r="A91" s="1"/>
      <c r="B91" s="23">
        <v>21630</v>
      </c>
      <c r="C91" s="16" t="s">
        <v>210</v>
      </c>
      <c r="D91" s="16" t="s">
        <v>139</v>
      </c>
    </row>
    <row r="92" spans="1:4" ht="15">
      <c r="A92" s="1"/>
      <c r="B92" s="23"/>
      <c r="C92" s="16"/>
      <c r="D92" s="16"/>
    </row>
    <row r="93" spans="1:4" ht="15">
      <c r="A93" s="1"/>
      <c r="B93" s="23"/>
      <c r="C93" s="16"/>
      <c r="D93" s="31"/>
    </row>
    <row r="94" spans="1:4" ht="15">
      <c r="A94" s="1"/>
      <c r="B94" s="23"/>
      <c r="C94" s="16"/>
      <c r="D94" s="31"/>
    </row>
    <row r="95" spans="1:4" ht="15">
      <c r="A95" s="1"/>
      <c r="B95" s="23"/>
      <c r="C95" s="16"/>
      <c r="D95" s="16"/>
    </row>
    <row r="96" spans="1:4" ht="14.25" customHeight="1">
      <c r="A96" s="50" t="s">
        <v>8</v>
      </c>
      <c r="B96" s="51">
        <v>0</v>
      </c>
      <c r="C96" s="52"/>
      <c r="D96" s="52"/>
    </row>
    <row r="97" spans="1:4" ht="12.75">
      <c r="A97" s="50"/>
      <c r="B97" s="51"/>
      <c r="C97" s="52"/>
      <c r="D97" s="52"/>
    </row>
    <row r="98" spans="1:4" ht="12.75">
      <c r="A98" s="5"/>
      <c r="B98" s="6"/>
      <c r="C98" s="5"/>
      <c r="D98" s="5"/>
    </row>
    <row r="99" spans="1:4" ht="12.75">
      <c r="A99" s="5"/>
      <c r="B99" s="6"/>
      <c r="C99" s="5"/>
      <c r="D99" s="5"/>
    </row>
    <row r="100" spans="1:4" ht="12.75">
      <c r="A100" s="53" t="s">
        <v>9</v>
      </c>
      <c r="B100" s="51">
        <v>0</v>
      </c>
      <c r="C100" s="52"/>
      <c r="D100" s="52"/>
    </row>
    <row r="101" spans="1:4" ht="12.75">
      <c r="A101" s="53"/>
      <c r="B101" s="51"/>
      <c r="C101" s="52"/>
      <c r="D101" s="52"/>
    </row>
    <row r="102" spans="1:4" ht="12.75">
      <c r="A102" s="5"/>
      <c r="B102" s="6"/>
      <c r="C102" s="5"/>
      <c r="D102" s="5"/>
    </row>
    <row r="103" spans="1:4" ht="12.75">
      <c r="A103" s="5"/>
      <c r="B103" s="6"/>
      <c r="C103" s="5"/>
      <c r="D103" s="5"/>
    </row>
    <row r="104" spans="1:4" ht="15">
      <c r="A104" s="9" t="s">
        <v>10</v>
      </c>
      <c r="B104" s="2">
        <f>B19+B13</f>
        <v>1280991.09</v>
      </c>
      <c r="C104" s="9"/>
      <c r="D104" s="9"/>
    </row>
    <row r="105" ht="12.75">
      <c r="B105" s="10"/>
    </row>
    <row r="106" ht="12.75">
      <c r="B106" s="10"/>
    </row>
    <row r="107" spans="1:4" ht="15">
      <c r="A107" s="11" t="s">
        <v>11</v>
      </c>
      <c r="B107" s="10"/>
      <c r="C107" s="48" t="s">
        <v>12</v>
      </c>
      <c r="D107" s="48"/>
    </row>
    <row r="108" spans="1:4" ht="15">
      <c r="A108" s="12" t="s">
        <v>23</v>
      </c>
      <c r="B108" s="10"/>
      <c r="C108" s="49" t="s">
        <v>89</v>
      </c>
      <c r="D108" s="49"/>
    </row>
    <row r="109" ht="12.75">
      <c r="B109" s="10"/>
    </row>
    <row r="110" ht="12.75">
      <c r="B110" s="10"/>
    </row>
    <row r="111" ht="12.75">
      <c r="B111" s="10"/>
    </row>
    <row r="112" spans="2:4" ht="15">
      <c r="B112" s="10"/>
      <c r="C112" s="48" t="s">
        <v>15</v>
      </c>
      <c r="D112" s="48"/>
    </row>
    <row r="113" spans="2:4" ht="15">
      <c r="B113" s="10"/>
      <c r="C113" s="48" t="s">
        <v>16</v>
      </c>
      <c r="D113" s="48"/>
    </row>
    <row r="114" spans="2:4" ht="15">
      <c r="B114" s="10"/>
      <c r="C114" s="35"/>
      <c r="D114" s="35"/>
    </row>
    <row r="115" spans="2:4" ht="15">
      <c r="B115" s="44"/>
      <c r="C115" s="35"/>
      <c r="D115" s="35"/>
    </row>
    <row r="116" spans="2:4" ht="15">
      <c r="B116" s="41"/>
      <c r="C116" s="35"/>
      <c r="D116" s="35"/>
    </row>
    <row r="117" spans="1:4" ht="15">
      <c r="A117" s="10"/>
      <c r="B117" s="41">
        <f>'05.10.2023'!B37+'12.10.2023'!B35+'13.10.2023'!B33+'16.10.2023'!B32+'18.10.2023'!B141+'19.10.2023'!B31+'23.10.2023'!B36+'24.10.2023'!B40+'25.10.2023'!B38+'26.10.2023'!B41+'30.10.2023'!B104+'10.10.2023'!B30</f>
        <v>10423797.409999998</v>
      </c>
      <c r="C117" s="35"/>
      <c r="D117" s="35"/>
    </row>
    <row r="118" spans="1:4" ht="15">
      <c r="A118" s="10"/>
      <c r="B118" s="41"/>
      <c r="C118" s="35"/>
      <c r="D118" s="35"/>
    </row>
    <row r="119" spans="1:2" ht="12.75">
      <c r="A119" s="10"/>
      <c r="B119" s="29"/>
    </row>
    <row r="120" spans="1:2" ht="12.75">
      <c r="A120" s="10"/>
      <c r="B120" s="29"/>
    </row>
    <row r="121" spans="1:2" ht="12.75">
      <c r="A121" s="42"/>
      <c r="B121" s="29"/>
    </row>
    <row r="122" spans="1:3" ht="12.75">
      <c r="A122" s="10"/>
      <c r="B122" s="29"/>
      <c r="C122" s="46"/>
    </row>
    <row r="123" spans="1:3" ht="12.75">
      <c r="A123" s="42"/>
      <c r="B123" s="45"/>
      <c r="C123" s="30"/>
    </row>
    <row r="124" spans="1:2" ht="12.75">
      <c r="A124" s="10"/>
      <c r="B124" s="29"/>
    </row>
    <row r="125" spans="1:2" ht="12.75">
      <c r="A125" s="43"/>
      <c r="B125" s="29"/>
    </row>
    <row r="126" spans="1:2" ht="12.75">
      <c r="A126" s="10"/>
      <c r="B126" s="29"/>
    </row>
    <row r="127" spans="1:3" ht="12.75">
      <c r="A127" s="43"/>
      <c r="B127" s="38"/>
      <c r="C127" s="37"/>
    </row>
    <row r="128" spans="1:2" ht="12.75">
      <c r="A128" s="37"/>
      <c r="B128" s="29"/>
    </row>
    <row r="129" spans="1:3" ht="12.75">
      <c r="A129" s="37"/>
      <c r="B129" s="29"/>
      <c r="C129" s="37"/>
    </row>
    <row r="130" spans="1:2" ht="12.75">
      <c r="A130" s="37"/>
      <c r="B130" s="29"/>
    </row>
    <row r="131" spans="1:3" ht="12.75">
      <c r="A131" s="37"/>
      <c r="B131" s="38"/>
      <c r="C131" s="37"/>
    </row>
    <row r="132" spans="1:3" ht="12.75">
      <c r="A132" s="37"/>
      <c r="B132" s="39"/>
      <c r="C132" s="37"/>
    </row>
    <row r="133" spans="1:3" ht="12.75">
      <c r="A133" s="37"/>
      <c r="B133" s="38"/>
      <c r="C133" s="37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spans="2:3" ht="12.75">
      <c r="B138" s="29"/>
      <c r="C138" s="37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spans="2:3" ht="12.75">
      <c r="B143" s="29"/>
      <c r="C143" s="37"/>
    </row>
    <row r="144" spans="2:3" ht="12.75">
      <c r="B144" s="29"/>
      <c r="C144" s="37"/>
    </row>
    <row r="145" ht="12.75">
      <c r="B145" s="29"/>
    </row>
  </sheetData>
  <sheetProtection selectLockedCells="1" selectUnlockedCells="1"/>
  <mergeCells count="26">
    <mergeCell ref="C107:D107"/>
    <mergeCell ref="C108:D108"/>
    <mergeCell ref="C112:D112"/>
    <mergeCell ref="C113:D113"/>
    <mergeCell ref="A96:A97"/>
    <mergeCell ref="B96:B97"/>
    <mergeCell ref="C96:C97"/>
    <mergeCell ref="D96:D97"/>
    <mergeCell ref="A100:A101"/>
    <mergeCell ref="B100:B101"/>
    <mergeCell ref="C100:C101"/>
    <mergeCell ref="D100:D101"/>
    <mergeCell ref="A13:A14"/>
    <mergeCell ref="B13:B14"/>
    <mergeCell ref="C13:C14"/>
    <mergeCell ref="D13:D14"/>
    <mergeCell ref="A19:A20"/>
    <mergeCell ref="B19:B20"/>
    <mergeCell ref="C19:C20"/>
    <mergeCell ref="D19:D20"/>
    <mergeCell ref="A5:D5"/>
    <mergeCell ref="A6:D6"/>
    <mergeCell ref="A10:A12"/>
    <mergeCell ref="B10:B12"/>
    <mergeCell ref="C10:C12"/>
    <mergeCell ref="D10:D12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D46"/>
  <sheetViews>
    <sheetView zoomScalePageLayoutView="0" workbookViewId="0" topLeftCell="A13">
      <selection activeCell="B21" sqref="B21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33.140625" style="0" customWidth="1"/>
    <col min="4" max="4" width="51.421875" style="0" customWidth="1"/>
  </cols>
  <sheetData>
    <row r="5" spans="1:4" ht="15">
      <c r="A5" s="48" t="s">
        <v>0</v>
      </c>
      <c r="B5" s="48"/>
      <c r="C5" s="48"/>
      <c r="D5" s="48"/>
    </row>
    <row r="6" spans="1:4" ht="15">
      <c r="A6" s="48" t="s">
        <v>1</v>
      </c>
      <c r="B6" s="48"/>
      <c r="C6" s="48"/>
      <c r="D6" s="48"/>
    </row>
    <row r="10" spans="1:4" ht="14.25" customHeight="1">
      <c r="A10" s="55" t="s">
        <v>2</v>
      </c>
      <c r="B10" s="55" t="s">
        <v>3</v>
      </c>
      <c r="C10" s="55" t="s">
        <v>4</v>
      </c>
      <c r="D10" s="55" t="s">
        <v>5</v>
      </c>
    </row>
    <row r="11" spans="1:4" ht="12.75">
      <c r="A11" s="55"/>
      <c r="B11" s="55"/>
      <c r="C11" s="55"/>
      <c r="D11" s="55"/>
    </row>
    <row r="12" spans="1:4" ht="12.75">
      <c r="A12" s="55"/>
      <c r="B12" s="55"/>
      <c r="C12" s="55"/>
      <c r="D12" s="55"/>
    </row>
    <row r="13" spans="1:4" ht="12.75">
      <c r="A13" s="53" t="s">
        <v>6</v>
      </c>
      <c r="B13" s="51">
        <f>SUM(B15:B17)</f>
        <v>2500</v>
      </c>
      <c r="C13" s="52"/>
      <c r="D13" s="52"/>
    </row>
    <row r="14" spans="1:4" ht="12.75">
      <c r="A14" s="53"/>
      <c r="B14" s="51"/>
      <c r="C14" s="52"/>
      <c r="D14" s="52"/>
    </row>
    <row r="15" spans="1:4" ht="12.75">
      <c r="A15" s="5"/>
      <c r="B15" s="6">
        <v>2500</v>
      </c>
      <c r="C15" s="33" t="s">
        <v>214</v>
      </c>
      <c r="D15" s="33" t="s">
        <v>66</v>
      </c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3" t="s">
        <v>7</v>
      </c>
      <c r="B18" s="51">
        <f>SUM(B20:B21)</f>
        <v>0</v>
      </c>
      <c r="C18" s="52"/>
      <c r="D18" s="52"/>
    </row>
    <row r="19" spans="1:4" ht="12.75">
      <c r="A19" s="53"/>
      <c r="B19" s="51"/>
      <c r="C19" s="52"/>
      <c r="D19" s="52"/>
    </row>
    <row r="20" spans="1:4" ht="15">
      <c r="A20" s="1"/>
      <c r="B20" s="23"/>
      <c r="C20" s="16"/>
      <c r="D20" s="31"/>
    </row>
    <row r="21" spans="1:4" ht="15">
      <c r="A21" s="1"/>
      <c r="B21" s="23"/>
      <c r="C21" s="16"/>
      <c r="D21" s="16"/>
    </row>
    <row r="22" spans="1:4" ht="14.25" customHeight="1">
      <c r="A22" s="50" t="s">
        <v>8</v>
      </c>
      <c r="B22" s="51">
        <v>0</v>
      </c>
      <c r="C22" s="52"/>
      <c r="D22" s="52"/>
    </row>
    <row r="23" spans="1:4" ht="12.75">
      <c r="A23" s="50"/>
      <c r="B23" s="51"/>
      <c r="C23" s="52"/>
      <c r="D23" s="52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3" t="s">
        <v>9</v>
      </c>
      <c r="B26" s="51">
        <v>0</v>
      </c>
      <c r="C26" s="52"/>
      <c r="D26" s="52"/>
    </row>
    <row r="27" spans="1:4" ht="12.75">
      <c r="A27" s="53"/>
      <c r="B27" s="51"/>
      <c r="C27" s="52"/>
      <c r="D27" s="52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5">
      <c r="A30" s="9" t="s">
        <v>10</v>
      </c>
      <c r="B30" s="2">
        <f>B18+B13</f>
        <v>2500</v>
      </c>
      <c r="C30" s="9"/>
      <c r="D30" s="9"/>
    </row>
    <row r="31" ht="12.75">
      <c r="B31" s="10"/>
    </row>
    <row r="32" ht="12.75">
      <c r="B32" s="10"/>
    </row>
    <row r="33" spans="1:4" ht="15">
      <c r="A33" s="11" t="s">
        <v>11</v>
      </c>
      <c r="B33" s="10"/>
      <c r="C33" s="48" t="s">
        <v>12</v>
      </c>
      <c r="D33" s="48"/>
    </row>
    <row r="34" spans="1:4" ht="15">
      <c r="A34" s="12" t="s">
        <v>23</v>
      </c>
      <c r="B34" s="10"/>
      <c r="C34" s="49" t="s">
        <v>22</v>
      </c>
      <c r="D34" s="49"/>
    </row>
    <row r="35" ht="12.75">
      <c r="B35" s="10"/>
    </row>
    <row r="36" ht="12.75">
      <c r="B36" s="10"/>
    </row>
    <row r="37" ht="12.75">
      <c r="B37" s="10"/>
    </row>
    <row r="38" spans="2:4" ht="15">
      <c r="B38" s="10"/>
      <c r="C38" s="48" t="s">
        <v>15</v>
      </c>
      <c r="D38" s="48"/>
    </row>
    <row r="39" spans="2:4" ht="15">
      <c r="B39" s="10"/>
      <c r="C39" s="48" t="s">
        <v>16</v>
      </c>
      <c r="D39" s="48"/>
    </row>
    <row r="41" ht="12.75">
      <c r="B41" s="29"/>
    </row>
    <row r="42" spans="1:2" ht="12.75">
      <c r="A42" s="30"/>
      <c r="B42" s="29"/>
    </row>
    <row r="44" spans="1:3" ht="12.75">
      <c r="A44" s="30"/>
      <c r="B44" s="29"/>
      <c r="C44" s="30"/>
    </row>
    <row r="46" ht="12.75">
      <c r="B46" s="29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26:C27"/>
    <mergeCell ref="D26:D27"/>
    <mergeCell ref="A13:A14"/>
    <mergeCell ref="B13:B14"/>
    <mergeCell ref="C13:C14"/>
    <mergeCell ref="D13:D14"/>
    <mergeCell ref="A18:A19"/>
    <mergeCell ref="B18:B19"/>
    <mergeCell ref="C18:C19"/>
    <mergeCell ref="D18:D19"/>
    <mergeCell ref="C33:D33"/>
    <mergeCell ref="C34:D34"/>
    <mergeCell ref="C38:D38"/>
    <mergeCell ref="C39:D39"/>
    <mergeCell ref="A22:A23"/>
    <mergeCell ref="B22:B23"/>
    <mergeCell ref="C22:C23"/>
    <mergeCell ref="D22:D23"/>
    <mergeCell ref="A26:A27"/>
    <mergeCell ref="B26:B2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4"/>
  <sheetViews>
    <sheetView zoomScalePageLayoutView="0" workbookViewId="0" topLeftCell="A10">
      <selection activeCell="D17" sqref="D17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31.00390625" style="0" customWidth="1"/>
    <col min="4" max="4" width="48.7109375" style="0" customWidth="1"/>
  </cols>
  <sheetData>
    <row r="4" spans="1:4" ht="15">
      <c r="A4" s="48" t="s">
        <v>0</v>
      </c>
      <c r="B4" s="48"/>
      <c r="C4" s="48"/>
      <c r="D4" s="48"/>
    </row>
    <row r="5" spans="1:4" ht="15">
      <c r="A5" s="48" t="s">
        <v>1</v>
      </c>
      <c r="B5" s="48"/>
      <c r="C5" s="48"/>
      <c r="D5" s="48"/>
    </row>
    <row r="8" spans="1:4" ht="14.25" customHeight="1">
      <c r="A8" s="54" t="s">
        <v>2</v>
      </c>
      <c r="B8" s="54" t="s">
        <v>3</v>
      </c>
      <c r="C8" s="55" t="s">
        <v>4</v>
      </c>
      <c r="D8" s="55" t="s">
        <v>5</v>
      </c>
    </row>
    <row r="9" spans="1:4" ht="12.75">
      <c r="A9" s="54"/>
      <c r="B9" s="54"/>
      <c r="C9" s="55"/>
      <c r="D9" s="55"/>
    </row>
    <row r="10" spans="1:4" ht="12.75">
      <c r="A10" s="54"/>
      <c r="B10" s="54"/>
      <c r="C10" s="55"/>
      <c r="D10" s="55"/>
    </row>
    <row r="11" spans="1:4" ht="12.75">
      <c r="A11" s="53" t="s">
        <v>6</v>
      </c>
      <c r="B11" s="51">
        <f>SUM(B13:B14)</f>
        <v>3824816</v>
      </c>
      <c r="C11" s="52"/>
      <c r="D11" s="52"/>
    </row>
    <row r="12" spans="1:4" ht="12.75">
      <c r="A12" s="53"/>
      <c r="B12" s="51"/>
      <c r="C12" s="52"/>
      <c r="D12" s="52"/>
    </row>
    <row r="13" spans="1:4" ht="15">
      <c r="A13" s="1"/>
      <c r="B13" s="23">
        <v>3824816</v>
      </c>
      <c r="C13" s="16" t="s">
        <v>64</v>
      </c>
      <c r="D13" s="16" t="s">
        <v>65</v>
      </c>
    </row>
    <row r="14" spans="1:4" ht="15">
      <c r="A14" s="1"/>
      <c r="B14" s="3"/>
      <c r="C14" s="4"/>
      <c r="D14" s="4"/>
    </row>
    <row r="15" spans="1:4" ht="12.75">
      <c r="A15" s="53" t="s">
        <v>7</v>
      </c>
      <c r="B15" s="56">
        <f>SUM(B17:B23)</f>
        <v>95125.41</v>
      </c>
      <c r="C15" s="52"/>
      <c r="D15" s="52"/>
    </row>
    <row r="16" spans="1:4" ht="12.75">
      <c r="A16" s="53"/>
      <c r="B16" s="56"/>
      <c r="C16" s="52"/>
      <c r="D16" s="52"/>
    </row>
    <row r="17" spans="1:4" ht="12.75">
      <c r="A17" s="14"/>
      <c r="B17" s="34">
        <v>118.41</v>
      </c>
      <c r="C17" s="15" t="s">
        <v>25</v>
      </c>
      <c r="D17" s="16" t="s">
        <v>97</v>
      </c>
    </row>
    <row r="18" spans="1:4" ht="12.75">
      <c r="A18" s="14"/>
      <c r="B18" s="34">
        <v>94650</v>
      </c>
      <c r="C18" s="15" t="s">
        <v>99</v>
      </c>
      <c r="D18" s="16" t="s">
        <v>98</v>
      </c>
    </row>
    <row r="19" spans="1:4" ht="12.75">
      <c r="A19" s="14"/>
      <c r="B19" s="34">
        <v>357</v>
      </c>
      <c r="C19" s="15" t="s">
        <v>88</v>
      </c>
      <c r="D19" s="16" t="s">
        <v>97</v>
      </c>
    </row>
    <row r="20" spans="1:4" ht="12.75">
      <c r="A20" s="14"/>
      <c r="B20" s="34"/>
      <c r="C20" s="15"/>
      <c r="D20" s="16"/>
    </row>
    <row r="21" spans="1:4" ht="12.75">
      <c r="A21" s="14"/>
      <c r="B21" s="8"/>
      <c r="C21" s="15"/>
      <c r="D21" s="16"/>
    </row>
    <row r="22" spans="1:4" ht="12.75">
      <c r="A22" s="14"/>
      <c r="B22" s="8"/>
      <c r="C22" s="15"/>
      <c r="D22" s="16"/>
    </row>
    <row r="23" spans="1:4" ht="12.75">
      <c r="A23" s="14"/>
      <c r="B23" s="8"/>
      <c r="C23" s="15"/>
      <c r="D23" s="16"/>
    </row>
    <row r="24" spans="1:4" ht="14.25" customHeight="1">
      <c r="A24" s="50" t="s">
        <v>8</v>
      </c>
      <c r="B24" s="51">
        <v>0</v>
      </c>
      <c r="C24" s="52"/>
      <c r="D24" s="52"/>
    </row>
    <row r="25" spans="1:4" ht="12.75">
      <c r="A25" s="50"/>
      <c r="B25" s="51"/>
      <c r="C25" s="52"/>
      <c r="D25" s="52"/>
    </row>
    <row r="26" spans="1:4" ht="12.75">
      <c r="A26" s="5"/>
      <c r="B26" s="6"/>
      <c r="C26" s="5"/>
      <c r="D26" s="5"/>
    </row>
    <row r="27" spans="1:4" ht="12.75">
      <c r="A27" s="5"/>
      <c r="B27" s="6"/>
      <c r="C27" s="5"/>
      <c r="D27" s="5"/>
    </row>
    <row r="28" spans="1:4" ht="12.75">
      <c r="A28" s="5"/>
      <c r="B28" s="6"/>
      <c r="C28" s="5"/>
      <c r="D28" s="5"/>
    </row>
    <row r="29" spans="1:4" ht="12.75">
      <c r="A29" s="53" t="s">
        <v>9</v>
      </c>
      <c r="B29" s="51">
        <f>B31+B32</f>
        <v>0</v>
      </c>
      <c r="C29" s="52"/>
      <c r="D29" s="52"/>
    </row>
    <row r="30" spans="1:4" ht="12.75">
      <c r="A30" s="53"/>
      <c r="B30" s="51"/>
      <c r="C30" s="52"/>
      <c r="D30" s="52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2.75">
      <c r="A34" s="5"/>
      <c r="B34" s="6"/>
      <c r="C34" s="5"/>
      <c r="D34" s="5"/>
    </row>
    <row r="35" spans="1:4" ht="15">
      <c r="A35" s="9" t="s">
        <v>10</v>
      </c>
      <c r="B35" s="2">
        <f>B11+B15+B24+B29</f>
        <v>3919941.41</v>
      </c>
      <c r="C35" s="9"/>
      <c r="D35" s="9"/>
    </row>
    <row r="36" ht="12.75">
      <c r="B36" s="10"/>
    </row>
    <row r="37" ht="12.75">
      <c r="B37" s="10"/>
    </row>
    <row r="38" spans="1:4" ht="15">
      <c r="A38" s="11" t="s">
        <v>11</v>
      </c>
      <c r="B38" s="10"/>
      <c r="C38" s="48" t="s">
        <v>12</v>
      </c>
      <c r="D38" s="48"/>
    </row>
    <row r="39" spans="1:4" ht="15">
      <c r="A39" s="12" t="s">
        <v>20</v>
      </c>
      <c r="B39" s="10"/>
      <c r="C39" s="49" t="s">
        <v>26</v>
      </c>
      <c r="D39" s="49"/>
    </row>
    <row r="40" ht="12.75">
      <c r="B40" s="10"/>
    </row>
    <row r="41" ht="12.75">
      <c r="B41" s="10"/>
    </row>
    <row r="42" ht="12.75">
      <c r="B42" s="10"/>
    </row>
    <row r="43" spans="2:4" ht="15">
      <c r="B43" s="10"/>
      <c r="C43" s="48" t="s">
        <v>15</v>
      </c>
      <c r="D43" s="48"/>
    </row>
    <row r="44" spans="2:4" ht="15">
      <c r="B44" s="10"/>
      <c r="C44" s="48" t="s">
        <v>16</v>
      </c>
      <c r="D44" s="48"/>
    </row>
  </sheetData>
  <sheetProtection selectLockedCells="1" selectUnlockedCells="1"/>
  <mergeCells count="26">
    <mergeCell ref="C38:D38"/>
    <mergeCell ref="C39:D39"/>
    <mergeCell ref="C43:D43"/>
    <mergeCell ref="C44:D44"/>
    <mergeCell ref="A24:A25"/>
    <mergeCell ref="B24:B25"/>
    <mergeCell ref="C24:C25"/>
    <mergeCell ref="D24:D25"/>
    <mergeCell ref="A29:A30"/>
    <mergeCell ref="B29:B30"/>
    <mergeCell ref="C29:C30"/>
    <mergeCell ref="D29:D30"/>
    <mergeCell ref="A11:A12"/>
    <mergeCell ref="B11:B12"/>
    <mergeCell ref="C11:C12"/>
    <mergeCell ref="D11:D12"/>
    <mergeCell ref="A15:A16"/>
    <mergeCell ref="B15:B16"/>
    <mergeCell ref="C15:C16"/>
    <mergeCell ref="D15:D16"/>
    <mergeCell ref="A4:D4"/>
    <mergeCell ref="A5:D5"/>
    <mergeCell ref="A8:A10"/>
    <mergeCell ref="B8:B10"/>
    <mergeCell ref="C8:C10"/>
    <mergeCell ref="D8:D1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10">
      <selection activeCell="B18" sqref="B18"/>
    </sheetView>
  </sheetViews>
  <sheetFormatPr defaultColWidth="11.28125" defaultRowHeight="12.75"/>
  <cols>
    <col min="1" max="1" width="30.28125" style="0" customWidth="1"/>
    <col min="2" max="2" width="14.28125" style="0" customWidth="1"/>
    <col min="3" max="3" width="33.421875" style="0" customWidth="1"/>
    <col min="4" max="4" width="47.28125" style="0" customWidth="1"/>
  </cols>
  <sheetData>
    <row r="4" spans="1:4" ht="15">
      <c r="A4" s="48" t="s">
        <v>0</v>
      </c>
      <c r="B4" s="48"/>
      <c r="C4" s="48"/>
      <c r="D4" s="48"/>
    </row>
    <row r="5" spans="1:4" ht="15">
      <c r="A5" s="48" t="s">
        <v>1</v>
      </c>
      <c r="B5" s="48"/>
      <c r="C5" s="48"/>
      <c r="D5" s="48"/>
    </row>
    <row r="9" spans="1:4" ht="14.25" customHeight="1">
      <c r="A9" s="54" t="s">
        <v>2</v>
      </c>
      <c r="B9" s="54" t="s">
        <v>3</v>
      </c>
      <c r="C9" s="55" t="s">
        <v>4</v>
      </c>
      <c r="D9" s="55" t="s">
        <v>5</v>
      </c>
    </row>
    <row r="10" spans="1:4" ht="12.75">
      <c r="A10" s="54"/>
      <c r="B10" s="54"/>
      <c r="C10" s="55"/>
      <c r="D10" s="55"/>
    </row>
    <row r="11" spans="1:4" ht="12.75">
      <c r="A11" s="54"/>
      <c r="B11" s="54"/>
      <c r="C11" s="55"/>
      <c r="D11" s="55"/>
    </row>
    <row r="12" spans="1:4" ht="12.75">
      <c r="A12" s="53" t="s">
        <v>6</v>
      </c>
      <c r="B12" s="51">
        <f>B14</f>
        <v>647193</v>
      </c>
      <c r="C12" s="52"/>
      <c r="D12" s="52"/>
    </row>
    <row r="13" spans="1:4" ht="12.75">
      <c r="A13" s="53"/>
      <c r="B13" s="51"/>
      <c r="C13" s="52"/>
      <c r="D13" s="52"/>
    </row>
    <row r="14" spans="1:4" ht="12.75">
      <c r="A14" s="5"/>
      <c r="B14" s="6">
        <v>647193</v>
      </c>
      <c r="C14" s="5" t="s">
        <v>66</v>
      </c>
      <c r="D14" s="5" t="s">
        <v>65</v>
      </c>
    </row>
    <row r="15" spans="1:4" ht="12.75">
      <c r="A15" s="5"/>
      <c r="B15" s="6"/>
      <c r="C15" s="5"/>
      <c r="D15" s="5"/>
    </row>
    <row r="16" spans="1:4" ht="12.75">
      <c r="A16" s="53" t="s">
        <v>7</v>
      </c>
      <c r="B16" s="51">
        <f>SUM(B18:B21)</f>
        <v>658</v>
      </c>
      <c r="C16" s="52"/>
      <c r="D16" s="52"/>
    </row>
    <row r="17" spans="1:4" ht="12.75">
      <c r="A17" s="53"/>
      <c r="B17" s="51"/>
      <c r="C17" s="52"/>
      <c r="D17" s="52"/>
    </row>
    <row r="18" spans="1:4" ht="15">
      <c r="A18" s="7"/>
      <c r="B18" s="34">
        <v>658</v>
      </c>
      <c r="C18" s="32" t="s">
        <v>78</v>
      </c>
      <c r="D18" s="32" t="s">
        <v>100</v>
      </c>
    </row>
    <row r="19" spans="1:4" ht="15">
      <c r="A19" s="7"/>
      <c r="B19" s="47"/>
      <c r="C19" s="25"/>
      <c r="D19" s="25"/>
    </row>
    <row r="20" spans="1:4" ht="15">
      <c r="A20" s="7"/>
      <c r="B20" s="34"/>
      <c r="C20" s="32"/>
      <c r="D20" s="32"/>
    </row>
    <row r="21" spans="1:4" ht="15">
      <c r="A21" s="7"/>
      <c r="B21" s="34"/>
      <c r="C21" s="32"/>
      <c r="D21" s="32"/>
    </row>
    <row r="22" spans="1:4" ht="14.25" customHeight="1">
      <c r="A22" s="50" t="s">
        <v>8</v>
      </c>
      <c r="B22" s="51">
        <v>0</v>
      </c>
      <c r="C22" s="52"/>
      <c r="D22" s="52"/>
    </row>
    <row r="23" spans="1:4" ht="12.75">
      <c r="A23" s="50"/>
      <c r="B23" s="51"/>
      <c r="C23" s="52"/>
      <c r="D23" s="52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53" t="s">
        <v>9</v>
      </c>
      <c r="B27" s="51">
        <f>B29+B30</f>
        <v>0</v>
      </c>
      <c r="C27" s="52"/>
      <c r="D27" s="52"/>
    </row>
    <row r="28" spans="1:4" ht="12.75">
      <c r="A28" s="53"/>
      <c r="B28" s="51"/>
      <c r="C28" s="52"/>
      <c r="D28" s="52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9" t="s">
        <v>10</v>
      </c>
      <c r="B33" s="2">
        <f>B12+B16+B22+B27</f>
        <v>647851</v>
      </c>
      <c r="C33" s="9"/>
      <c r="D33" s="9"/>
    </row>
    <row r="34" ht="12.75">
      <c r="B34" s="10"/>
    </row>
    <row r="35" ht="12.75">
      <c r="B35" s="10"/>
    </row>
    <row r="36" spans="1:4" ht="15">
      <c r="A36" s="11" t="s">
        <v>11</v>
      </c>
      <c r="B36" s="10"/>
      <c r="C36" s="48" t="s">
        <v>12</v>
      </c>
      <c r="D36" s="48"/>
    </row>
    <row r="37" spans="1:4" ht="15">
      <c r="A37" s="12" t="s">
        <v>20</v>
      </c>
      <c r="B37" s="10"/>
      <c r="C37" s="49" t="s">
        <v>91</v>
      </c>
      <c r="D37" s="49"/>
    </row>
    <row r="38" ht="12.75">
      <c r="B38" s="10"/>
    </row>
    <row r="39" ht="12.75">
      <c r="B39" s="10"/>
    </row>
    <row r="40" ht="12.75">
      <c r="B40" s="10"/>
    </row>
    <row r="41" spans="2:4" ht="15">
      <c r="B41" s="10"/>
      <c r="C41" s="48" t="s">
        <v>15</v>
      </c>
      <c r="D41" s="48"/>
    </row>
    <row r="42" spans="2:4" ht="15">
      <c r="B42" s="10"/>
      <c r="C42" s="48" t="s">
        <v>16</v>
      </c>
      <c r="D42" s="48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7:C28"/>
    <mergeCell ref="D27:D28"/>
    <mergeCell ref="A12:A13"/>
    <mergeCell ref="B12:B13"/>
    <mergeCell ref="C12:C13"/>
    <mergeCell ref="D12:D13"/>
    <mergeCell ref="A16:A17"/>
    <mergeCell ref="B16:B17"/>
    <mergeCell ref="C16:C17"/>
    <mergeCell ref="D16:D17"/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D41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18.00390625" style="0" customWidth="1"/>
    <col min="4" max="4" width="47.140625" style="0" customWidth="1"/>
  </cols>
  <sheetData>
    <row r="4" spans="1:4" ht="15">
      <c r="A4" s="48" t="s">
        <v>0</v>
      </c>
      <c r="B4" s="48"/>
      <c r="C4" s="48"/>
      <c r="D4" s="48"/>
    </row>
    <row r="5" spans="1:4" ht="15">
      <c r="A5" s="48" t="s">
        <v>1</v>
      </c>
      <c r="B5" s="48"/>
      <c r="C5" s="48"/>
      <c r="D5" s="48"/>
    </row>
    <row r="8" spans="1:4" ht="12.75" customHeight="1">
      <c r="A8" s="54" t="s">
        <v>2</v>
      </c>
      <c r="B8" s="54" t="s">
        <v>3</v>
      </c>
      <c r="C8" s="55" t="s">
        <v>4</v>
      </c>
      <c r="D8" s="55" t="s">
        <v>5</v>
      </c>
    </row>
    <row r="9" spans="1:4" ht="12.75">
      <c r="A9" s="54"/>
      <c r="B9" s="54"/>
      <c r="C9" s="55"/>
      <c r="D9" s="55"/>
    </row>
    <row r="10" spans="1:4" ht="12.75">
      <c r="A10" s="54"/>
      <c r="B10" s="54"/>
      <c r="C10" s="55"/>
      <c r="D10" s="55"/>
    </row>
    <row r="11" spans="1:4" ht="15.75" customHeight="1">
      <c r="A11" s="53" t="s">
        <v>6</v>
      </c>
      <c r="B11" s="51">
        <f>B13</f>
        <v>0</v>
      </c>
      <c r="C11" s="52"/>
      <c r="D11" s="52"/>
    </row>
    <row r="12" spans="1:4" ht="12.75">
      <c r="A12" s="53"/>
      <c r="B12" s="51"/>
      <c r="C12" s="52"/>
      <c r="D12" s="52"/>
    </row>
    <row r="13" spans="1:4" ht="12.75">
      <c r="A13" s="5"/>
      <c r="B13" s="6"/>
      <c r="C13" s="33"/>
      <c r="D13" s="33"/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53" t="s">
        <v>7</v>
      </c>
      <c r="B16" s="51">
        <f>B18+B19+B20+B21</f>
        <v>116976.84</v>
      </c>
      <c r="C16" s="52"/>
      <c r="D16" s="52"/>
    </row>
    <row r="17" spans="1:4" ht="12.75">
      <c r="A17" s="53"/>
      <c r="B17" s="51"/>
      <c r="C17" s="52"/>
      <c r="D17" s="52"/>
    </row>
    <row r="18" spans="1:4" ht="15">
      <c r="A18" s="7"/>
      <c r="B18" s="27">
        <v>112852.18</v>
      </c>
      <c r="C18" s="31" t="s">
        <v>101</v>
      </c>
      <c r="D18" s="16" t="s">
        <v>102</v>
      </c>
    </row>
    <row r="19" spans="1:4" ht="15">
      <c r="A19" s="7"/>
      <c r="B19" s="27">
        <v>1488.69</v>
      </c>
      <c r="C19" s="31" t="s">
        <v>101</v>
      </c>
      <c r="D19" s="16" t="s">
        <v>97</v>
      </c>
    </row>
    <row r="20" spans="1:4" ht="15">
      <c r="A20" s="7"/>
      <c r="B20" s="27">
        <v>2635.97</v>
      </c>
      <c r="C20" s="31" t="s">
        <v>101</v>
      </c>
      <c r="D20" s="16" t="s">
        <v>30</v>
      </c>
    </row>
    <row r="21" spans="1:4" ht="15">
      <c r="A21" s="7"/>
      <c r="B21" s="26"/>
      <c r="C21" s="24"/>
      <c r="D21" s="25"/>
    </row>
    <row r="22" spans="1:4" ht="18" customHeight="1">
      <c r="A22" s="50" t="s">
        <v>8</v>
      </c>
      <c r="B22" s="51">
        <v>0</v>
      </c>
      <c r="C22" s="52"/>
      <c r="D22" s="52"/>
    </row>
    <row r="23" spans="1:4" ht="15.75" customHeight="1">
      <c r="A23" s="50"/>
      <c r="B23" s="51"/>
      <c r="C23" s="52"/>
      <c r="D23" s="52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3" t="s">
        <v>9</v>
      </c>
      <c r="B26" s="51">
        <f>B28+B29</f>
        <v>0</v>
      </c>
      <c r="C26" s="52"/>
      <c r="D26" s="52"/>
    </row>
    <row r="27" spans="1:4" ht="12.75">
      <c r="A27" s="53"/>
      <c r="B27" s="51"/>
      <c r="C27" s="52"/>
      <c r="D27" s="52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B11+B16</f>
        <v>116976.84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8" t="s">
        <v>12</v>
      </c>
      <c r="D35" s="48"/>
    </row>
    <row r="36" spans="1:4" ht="15">
      <c r="A36" s="12" t="s">
        <v>13</v>
      </c>
      <c r="B36" s="10"/>
      <c r="C36" s="49" t="s">
        <v>14</v>
      </c>
      <c r="D36" s="49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8" t="s">
        <v>15</v>
      </c>
      <c r="D40" s="48"/>
    </row>
    <row r="41" spans="2:4" ht="15">
      <c r="B41" s="10"/>
      <c r="C41" s="48" t="s">
        <v>16</v>
      </c>
      <c r="D41" s="48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6:C27"/>
    <mergeCell ref="D26:D27"/>
    <mergeCell ref="A11:A12"/>
    <mergeCell ref="B11:B12"/>
    <mergeCell ref="C11:C12"/>
    <mergeCell ref="D11:D12"/>
    <mergeCell ref="A16:A17"/>
    <mergeCell ref="B16:B17"/>
    <mergeCell ref="C16:C17"/>
    <mergeCell ref="D16:D17"/>
    <mergeCell ref="C35:D35"/>
    <mergeCell ref="C36:D36"/>
    <mergeCell ref="C40:D40"/>
    <mergeCell ref="C41:D41"/>
    <mergeCell ref="A22:A23"/>
    <mergeCell ref="B22:B23"/>
    <mergeCell ref="C22:C23"/>
    <mergeCell ref="D22:D23"/>
    <mergeCell ref="A26:A27"/>
    <mergeCell ref="B26:B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150"/>
  <sheetViews>
    <sheetView zoomScalePageLayoutView="0" workbookViewId="0" topLeftCell="A102">
      <selection activeCell="B107" sqref="B107"/>
    </sheetView>
  </sheetViews>
  <sheetFormatPr defaultColWidth="11.28125" defaultRowHeight="12.75"/>
  <cols>
    <col min="1" max="1" width="30.00390625" style="0" customWidth="1"/>
    <col min="2" max="2" width="15.140625" style="0" customWidth="1"/>
    <col min="3" max="3" width="41.00390625" style="0" customWidth="1"/>
    <col min="4" max="4" width="54.421875" style="0" customWidth="1"/>
  </cols>
  <sheetData>
    <row r="6" spans="1:4" ht="15">
      <c r="A6" s="48" t="s">
        <v>0</v>
      </c>
      <c r="B6" s="48"/>
      <c r="C6" s="48"/>
      <c r="D6" s="48"/>
    </row>
    <row r="7" spans="1:4" ht="15">
      <c r="A7" s="48" t="s">
        <v>1</v>
      </c>
      <c r="B7" s="48"/>
      <c r="C7" s="48"/>
      <c r="D7" s="48"/>
    </row>
    <row r="12" spans="1:4" ht="14.25" customHeight="1">
      <c r="A12" s="55" t="s">
        <v>2</v>
      </c>
      <c r="B12" s="55" t="s">
        <v>3</v>
      </c>
      <c r="C12" s="55" t="s">
        <v>4</v>
      </c>
      <c r="D12" s="55" t="s">
        <v>5</v>
      </c>
    </row>
    <row r="13" spans="1:4" ht="12.75">
      <c r="A13" s="55"/>
      <c r="B13" s="55"/>
      <c r="C13" s="55"/>
      <c r="D13" s="55"/>
    </row>
    <row r="14" spans="1:4" ht="12.75">
      <c r="A14" s="55"/>
      <c r="B14" s="55"/>
      <c r="C14" s="55"/>
      <c r="D14" s="55"/>
    </row>
    <row r="15" spans="1:4" ht="12.75">
      <c r="A15" s="53" t="s">
        <v>6</v>
      </c>
      <c r="B15" s="51">
        <f>SUM(B17:B20)</f>
        <v>0</v>
      </c>
      <c r="C15" s="52"/>
      <c r="D15" s="52"/>
    </row>
    <row r="16" spans="1:4" ht="12.75">
      <c r="A16" s="53"/>
      <c r="B16" s="51"/>
      <c r="C16" s="52"/>
      <c r="D16" s="52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53" t="s">
        <v>7</v>
      </c>
      <c r="B21" s="51">
        <f>SUM(B23:B126)</f>
        <v>889851.2999999998</v>
      </c>
      <c r="C21" s="52"/>
      <c r="D21" s="52"/>
    </row>
    <row r="22" spans="1:4" ht="12.75">
      <c r="A22" s="53"/>
      <c r="B22" s="51"/>
      <c r="C22" s="52"/>
      <c r="D22" s="52"/>
    </row>
    <row r="23" spans="1:4" ht="15">
      <c r="A23" s="1"/>
      <c r="B23" s="23">
        <v>2514.93</v>
      </c>
      <c r="C23" s="16" t="s">
        <v>104</v>
      </c>
      <c r="D23" s="16" t="s">
        <v>103</v>
      </c>
    </row>
    <row r="24" spans="1:4" ht="15">
      <c r="A24" s="1"/>
      <c r="B24" s="23">
        <v>6000</v>
      </c>
      <c r="C24" s="16" t="s">
        <v>105</v>
      </c>
      <c r="D24" s="16" t="s">
        <v>103</v>
      </c>
    </row>
    <row r="25" spans="1:4" ht="15">
      <c r="A25" s="1"/>
      <c r="B25" s="23">
        <v>1377</v>
      </c>
      <c r="C25" s="16" t="s">
        <v>106</v>
      </c>
      <c r="D25" s="16" t="s">
        <v>103</v>
      </c>
    </row>
    <row r="26" spans="1:4" ht="15">
      <c r="A26" s="1"/>
      <c r="B26" s="23">
        <v>10720</v>
      </c>
      <c r="C26" s="16" t="s">
        <v>107</v>
      </c>
      <c r="D26" s="16" t="s">
        <v>103</v>
      </c>
    </row>
    <row r="27" spans="1:4" ht="15">
      <c r="A27" s="1"/>
      <c r="B27" s="23">
        <v>6426</v>
      </c>
      <c r="C27" s="16" t="s">
        <v>31</v>
      </c>
      <c r="D27" s="16" t="s">
        <v>103</v>
      </c>
    </row>
    <row r="28" spans="1:4" ht="15">
      <c r="A28" s="1"/>
      <c r="B28" s="23">
        <v>663.3</v>
      </c>
      <c r="C28" s="16" t="s">
        <v>70</v>
      </c>
      <c r="D28" s="16" t="s">
        <v>103</v>
      </c>
    </row>
    <row r="29" spans="1:4" ht="15">
      <c r="A29" s="1"/>
      <c r="B29" s="23">
        <v>3685.65</v>
      </c>
      <c r="C29" s="16" t="s">
        <v>108</v>
      </c>
      <c r="D29" s="16" t="s">
        <v>103</v>
      </c>
    </row>
    <row r="30" spans="1:4" ht="15">
      <c r="A30" s="1"/>
      <c r="B30" s="23">
        <v>3000</v>
      </c>
      <c r="C30" s="16" t="s">
        <v>109</v>
      </c>
      <c r="D30" s="16" t="s">
        <v>103</v>
      </c>
    </row>
    <row r="31" spans="1:4" ht="15">
      <c r="A31" s="1"/>
      <c r="B31" s="23">
        <v>142.8</v>
      </c>
      <c r="C31" s="16" t="s">
        <v>110</v>
      </c>
      <c r="D31" s="16" t="s">
        <v>103</v>
      </c>
    </row>
    <row r="32" spans="1:4" ht="15">
      <c r="A32" s="1"/>
      <c r="B32" s="23">
        <v>1731.28</v>
      </c>
      <c r="C32" s="16" t="s">
        <v>33</v>
      </c>
      <c r="D32" s="16" t="s">
        <v>103</v>
      </c>
    </row>
    <row r="33" spans="1:4" ht="15">
      <c r="A33" s="1"/>
      <c r="B33" s="23">
        <v>3986.5</v>
      </c>
      <c r="C33" s="16" t="s">
        <v>111</v>
      </c>
      <c r="D33" s="16" t="s">
        <v>103</v>
      </c>
    </row>
    <row r="34" spans="1:4" ht="15">
      <c r="A34" s="1"/>
      <c r="B34" s="23">
        <v>2082.5</v>
      </c>
      <c r="C34" s="16" t="s">
        <v>112</v>
      </c>
      <c r="D34" s="16" t="s">
        <v>103</v>
      </c>
    </row>
    <row r="35" spans="1:4" ht="15">
      <c r="A35" s="1"/>
      <c r="B35" s="23">
        <v>560.97</v>
      </c>
      <c r="C35" s="16" t="s">
        <v>34</v>
      </c>
      <c r="D35" s="16" t="s">
        <v>103</v>
      </c>
    </row>
    <row r="36" spans="1:4" ht="15">
      <c r="A36" s="1"/>
      <c r="B36" s="23">
        <v>761.6</v>
      </c>
      <c r="C36" s="16" t="s">
        <v>113</v>
      </c>
      <c r="D36" s="16" t="s">
        <v>103</v>
      </c>
    </row>
    <row r="37" spans="1:4" ht="15">
      <c r="A37" s="1"/>
      <c r="B37" s="23">
        <v>2090</v>
      </c>
      <c r="C37" s="16" t="s">
        <v>114</v>
      </c>
      <c r="D37" s="16" t="s">
        <v>103</v>
      </c>
    </row>
    <row r="38" spans="1:4" ht="15">
      <c r="A38" s="1"/>
      <c r="B38" s="23">
        <v>9207.55</v>
      </c>
      <c r="C38" s="16" t="s">
        <v>115</v>
      </c>
      <c r="D38" s="16" t="s">
        <v>103</v>
      </c>
    </row>
    <row r="39" spans="1:4" ht="15">
      <c r="A39" s="1"/>
      <c r="B39" s="23">
        <v>1160</v>
      </c>
      <c r="C39" s="16" t="s">
        <v>116</v>
      </c>
      <c r="D39" s="16" t="s">
        <v>103</v>
      </c>
    </row>
    <row r="40" spans="1:4" ht="15">
      <c r="A40" s="1"/>
      <c r="B40" s="23">
        <v>3500</v>
      </c>
      <c r="C40" s="16" t="s">
        <v>117</v>
      </c>
      <c r="D40" s="16" t="s">
        <v>103</v>
      </c>
    </row>
    <row r="41" spans="1:4" ht="15">
      <c r="A41" s="1"/>
      <c r="B41" s="23">
        <v>2588.25</v>
      </c>
      <c r="C41" s="16" t="s">
        <v>118</v>
      </c>
      <c r="D41" s="16" t="s">
        <v>103</v>
      </c>
    </row>
    <row r="42" spans="1:4" ht="15">
      <c r="A42" s="1"/>
      <c r="B42" s="23">
        <v>7887.32</v>
      </c>
      <c r="C42" s="16" t="s">
        <v>119</v>
      </c>
      <c r="D42" s="16" t="s">
        <v>103</v>
      </c>
    </row>
    <row r="43" spans="1:4" ht="15">
      <c r="A43" s="1"/>
      <c r="B43" s="23">
        <v>3352.83</v>
      </c>
      <c r="C43" s="16" t="s">
        <v>120</v>
      </c>
      <c r="D43" s="16" t="s">
        <v>103</v>
      </c>
    </row>
    <row r="44" spans="1:4" ht="15">
      <c r="A44" s="1"/>
      <c r="B44" s="23">
        <v>945</v>
      </c>
      <c r="C44" s="16" t="s">
        <v>36</v>
      </c>
      <c r="D44" s="16" t="s">
        <v>103</v>
      </c>
    </row>
    <row r="45" spans="1:4" ht="15">
      <c r="A45" s="1"/>
      <c r="B45" s="23">
        <v>7949.2</v>
      </c>
      <c r="C45" s="16" t="s">
        <v>27</v>
      </c>
      <c r="D45" s="16" t="s">
        <v>103</v>
      </c>
    </row>
    <row r="46" spans="1:4" ht="15">
      <c r="A46" s="1"/>
      <c r="B46" s="23">
        <v>3188.01</v>
      </c>
      <c r="C46" s="16" t="s">
        <v>121</v>
      </c>
      <c r="D46" s="16" t="s">
        <v>103</v>
      </c>
    </row>
    <row r="47" spans="1:4" ht="15">
      <c r="A47" s="1"/>
      <c r="B47" s="23">
        <v>65</v>
      </c>
      <c r="C47" s="16" t="s">
        <v>24</v>
      </c>
      <c r="D47" s="16" t="s">
        <v>122</v>
      </c>
    </row>
    <row r="48" spans="1:4" ht="15">
      <c r="A48" s="1"/>
      <c r="B48" s="23">
        <v>1309.8</v>
      </c>
      <c r="C48" s="16" t="s">
        <v>123</v>
      </c>
      <c r="D48" s="16" t="s">
        <v>30</v>
      </c>
    </row>
    <row r="49" spans="1:4" ht="15">
      <c r="A49" s="1"/>
      <c r="B49" s="23">
        <v>5549.99</v>
      </c>
      <c r="C49" s="16" t="s">
        <v>32</v>
      </c>
      <c r="D49" s="16" t="s">
        <v>30</v>
      </c>
    </row>
    <row r="50" spans="1:4" ht="15">
      <c r="A50" s="1"/>
      <c r="B50" s="23">
        <v>441.73</v>
      </c>
      <c r="C50" s="16" t="s">
        <v>124</v>
      </c>
      <c r="D50" s="16" t="s">
        <v>30</v>
      </c>
    </row>
    <row r="51" spans="1:4" ht="15">
      <c r="A51" s="1"/>
      <c r="B51" s="23">
        <v>13007.51</v>
      </c>
      <c r="C51" s="16" t="s">
        <v>38</v>
      </c>
      <c r="D51" s="16" t="s">
        <v>75</v>
      </c>
    </row>
    <row r="52" spans="1:4" ht="15">
      <c r="A52" s="1"/>
      <c r="B52" s="23">
        <v>2771.21</v>
      </c>
      <c r="C52" s="16" t="s">
        <v>125</v>
      </c>
      <c r="D52" s="16" t="s">
        <v>75</v>
      </c>
    </row>
    <row r="53" spans="1:4" ht="15">
      <c r="A53" s="1"/>
      <c r="B53" s="23">
        <v>619</v>
      </c>
      <c r="C53" s="16" t="s">
        <v>86</v>
      </c>
      <c r="D53" s="16" t="s">
        <v>126</v>
      </c>
    </row>
    <row r="54" spans="1:4" ht="15">
      <c r="A54" s="1"/>
      <c r="B54" s="23">
        <v>11793.2</v>
      </c>
      <c r="C54" s="16" t="s">
        <v>40</v>
      </c>
      <c r="D54" s="16" t="s">
        <v>126</v>
      </c>
    </row>
    <row r="55" spans="1:4" ht="15">
      <c r="A55" s="1"/>
      <c r="B55" s="23">
        <v>1173.6</v>
      </c>
      <c r="C55" s="16" t="s">
        <v>127</v>
      </c>
      <c r="D55" s="16" t="s">
        <v>41</v>
      </c>
    </row>
    <row r="56" spans="1:4" ht="15">
      <c r="A56" s="1"/>
      <c r="B56" s="23">
        <v>11028.7</v>
      </c>
      <c r="C56" s="16" t="s">
        <v>128</v>
      </c>
      <c r="D56" s="16" t="s">
        <v>41</v>
      </c>
    </row>
    <row r="57" spans="1:4" ht="15">
      <c r="A57" s="1"/>
      <c r="B57" s="23">
        <v>446.52</v>
      </c>
      <c r="C57" s="16" t="s">
        <v>42</v>
      </c>
      <c r="D57" s="16" t="s">
        <v>41</v>
      </c>
    </row>
    <row r="58" spans="1:4" ht="15">
      <c r="A58" s="1"/>
      <c r="B58" s="23">
        <v>6931.75</v>
      </c>
      <c r="C58" s="16" t="s">
        <v>43</v>
      </c>
      <c r="D58" s="16" t="s">
        <v>28</v>
      </c>
    </row>
    <row r="59" spans="1:4" ht="15">
      <c r="A59" s="1"/>
      <c r="B59" s="23">
        <v>9996</v>
      </c>
      <c r="C59" s="16" t="s">
        <v>69</v>
      </c>
      <c r="D59" s="16" t="s">
        <v>28</v>
      </c>
    </row>
    <row r="60" spans="1:4" ht="15">
      <c r="A60" s="1"/>
      <c r="B60" s="23">
        <v>1227.08</v>
      </c>
      <c r="C60" s="16" t="s">
        <v>129</v>
      </c>
      <c r="D60" s="16" t="s">
        <v>28</v>
      </c>
    </row>
    <row r="61" spans="1:4" ht="15">
      <c r="A61" s="1"/>
      <c r="B61" s="23">
        <v>1206.79</v>
      </c>
      <c r="C61" s="16" t="s">
        <v>130</v>
      </c>
      <c r="D61" s="16" t="s">
        <v>28</v>
      </c>
    </row>
    <row r="62" spans="1:4" ht="15">
      <c r="A62" s="1"/>
      <c r="B62" s="23">
        <v>1594.6</v>
      </c>
      <c r="C62" s="16" t="s">
        <v>131</v>
      </c>
      <c r="D62" s="16" t="s">
        <v>28</v>
      </c>
    </row>
    <row r="63" spans="1:4" ht="15">
      <c r="A63" s="1"/>
      <c r="B63" s="23">
        <v>34459.26</v>
      </c>
      <c r="C63" s="16" t="s">
        <v>132</v>
      </c>
      <c r="D63" s="16" t="s">
        <v>45</v>
      </c>
    </row>
    <row r="64" spans="1:4" ht="15">
      <c r="A64" s="1"/>
      <c r="B64" s="23">
        <v>22584.47</v>
      </c>
      <c r="C64" s="16" t="s">
        <v>133</v>
      </c>
      <c r="D64" s="16" t="s">
        <v>45</v>
      </c>
    </row>
    <row r="65" spans="1:4" ht="15">
      <c r="A65" s="1"/>
      <c r="B65" s="23">
        <v>90087.18</v>
      </c>
      <c r="C65" s="16" t="s">
        <v>134</v>
      </c>
      <c r="D65" s="16" t="s">
        <v>45</v>
      </c>
    </row>
    <row r="66" spans="1:4" ht="15">
      <c r="A66" s="1"/>
      <c r="B66" s="23">
        <v>37780.71</v>
      </c>
      <c r="C66" s="16" t="s">
        <v>76</v>
      </c>
      <c r="D66" s="16" t="s">
        <v>45</v>
      </c>
    </row>
    <row r="67" spans="1:4" ht="15">
      <c r="A67" s="1"/>
      <c r="B67" s="23">
        <v>62379.07</v>
      </c>
      <c r="C67" s="16" t="s">
        <v>135</v>
      </c>
      <c r="D67" s="16" t="s">
        <v>45</v>
      </c>
    </row>
    <row r="68" spans="1:4" ht="15">
      <c r="A68" s="1"/>
      <c r="B68" s="23">
        <v>42546.19</v>
      </c>
      <c r="C68" s="16" t="s">
        <v>136</v>
      </c>
      <c r="D68" s="16" t="s">
        <v>45</v>
      </c>
    </row>
    <row r="69" spans="1:4" ht="15">
      <c r="A69" s="1"/>
      <c r="B69" s="23">
        <v>384.07</v>
      </c>
      <c r="C69" s="16" t="s">
        <v>138</v>
      </c>
      <c r="D69" s="16" t="s">
        <v>137</v>
      </c>
    </row>
    <row r="70" spans="1:4" ht="15">
      <c r="A70" s="1"/>
      <c r="B70" s="23">
        <v>8312.49</v>
      </c>
      <c r="C70" s="16" t="s">
        <v>108</v>
      </c>
      <c r="D70" s="16" t="s">
        <v>139</v>
      </c>
    </row>
    <row r="71" spans="1:4" ht="15">
      <c r="A71" s="1"/>
      <c r="B71" s="23">
        <v>4462.5</v>
      </c>
      <c r="C71" s="16" t="s">
        <v>140</v>
      </c>
      <c r="D71" s="16" t="s">
        <v>139</v>
      </c>
    </row>
    <row r="72" spans="1:4" ht="15">
      <c r="A72" s="1"/>
      <c r="B72" s="23">
        <v>6186.96</v>
      </c>
      <c r="C72" s="16" t="s">
        <v>44</v>
      </c>
      <c r="D72" s="16" t="s">
        <v>46</v>
      </c>
    </row>
    <row r="73" spans="1:4" ht="15">
      <c r="A73" s="1"/>
      <c r="B73" s="23">
        <v>28134.1</v>
      </c>
      <c r="C73" s="16" t="s">
        <v>141</v>
      </c>
      <c r="D73" s="16" t="s">
        <v>46</v>
      </c>
    </row>
    <row r="74" spans="1:4" ht="15">
      <c r="A74" s="1"/>
      <c r="B74" s="23">
        <v>2315.04</v>
      </c>
      <c r="C74" s="16" t="s">
        <v>115</v>
      </c>
      <c r="D74" s="16" t="s">
        <v>46</v>
      </c>
    </row>
    <row r="75" spans="1:4" ht="15">
      <c r="A75" s="1"/>
      <c r="B75" s="23">
        <v>14162.4</v>
      </c>
      <c r="C75" s="16" t="s">
        <v>47</v>
      </c>
      <c r="D75" s="16" t="s">
        <v>46</v>
      </c>
    </row>
    <row r="76" spans="1:4" ht="15">
      <c r="A76" s="1"/>
      <c r="B76" s="23">
        <v>7041</v>
      </c>
      <c r="C76" s="16" t="s">
        <v>142</v>
      </c>
      <c r="D76" s="16" t="s">
        <v>100</v>
      </c>
    </row>
    <row r="77" spans="1:4" ht="15">
      <c r="A77" s="1"/>
      <c r="B77" s="23">
        <v>165.6</v>
      </c>
      <c r="C77" s="16" t="s">
        <v>143</v>
      </c>
      <c r="D77" s="16" t="s">
        <v>100</v>
      </c>
    </row>
    <row r="78" spans="1:4" ht="15">
      <c r="A78" s="1"/>
      <c r="B78" s="23">
        <v>350</v>
      </c>
      <c r="C78" s="16" t="s">
        <v>144</v>
      </c>
      <c r="D78" s="16" t="s">
        <v>100</v>
      </c>
    </row>
    <row r="79" spans="1:4" ht="15">
      <c r="A79" s="1"/>
      <c r="B79" s="23">
        <v>4400</v>
      </c>
      <c r="C79" s="16" t="s">
        <v>48</v>
      </c>
      <c r="D79" s="16" t="s">
        <v>100</v>
      </c>
    </row>
    <row r="80" spans="1:4" ht="15">
      <c r="A80" s="1"/>
      <c r="B80" s="23">
        <v>258.66</v>
      </c>
      <c r="C80" s="16" t="s">
        <v>145</v>
      </c>
      <c r="D80" s="16" t="s">
        <v>100</v>
      </c>
    </row>
    <row r="81" spans="1:4" ht="15">
      <c r="A81" s="1"/>
      <c r="B81" s="23">
        <v>460</v>
      </c>
      <c r="C81" s="16" t="s">
        <v>146</v>
      </c>
      <c r="D81" s="16" t="s">
        <v>100</v>
      </c>
    </row>
    <row r="82" spans="1:4" ht="15">
      <c r="A82" s="1"/>
      <c r="B82" s="28">
        <v>450</v>
      </c>
      <c r="C82" s="16" t="s">
        <v>116</v>
      </c>
      <c r="D82" s="16" t="s">
        <v>100</v>
      </c>
    </row>
    <row r="83" spans="1:4" ht="15">
      <c r="A83" s="1"/>
      <c r="B83" s="23">
        <v>450</v>
      </c>
      <c r="C83" s="16" t="s">
        <v>147</v>
      </c>
      <c r="D83" s="16" t="s">
        <v>100</v>
      </c>
    </row>
    <row r="84" spans="1:4" ht="15">
      <c r="A84" s="1"/>
      <c r="B84" s="23">
        <v>3673.32</v>
      </c>
      <c r="C84" s="16" t="s">
        <v>49</v>
      </c>
      <c r="D84" s="16" t="s">
        <v>100</v>
      </c>
    </row>
    <row r="85" spans="1:4" ht="15">
      <c r="A85" s="1"/>
      <c r="B85" s="23">
        <v>640</v>
      </c>
      <c r="C85" s="16" t="s">
        <v>148</v>
      </c>
      <c r="D85" s="16" t="s">
        <v>100</v>
      </c>
    </row>
    <row r="86" spans="1:4" ht="15">
      <c r="A86" s="1"/>
      <c r="B86" s="23">
        <v>882.5</v>
      </c>
      <c r="C86" s="16" t="s">
        <v>86</v>
      </c>
      <c r="D86" s="16" t="s">
        <v>149</v>
      </c>
    </row>
    <row r="87" spans="1:4" ht="15">
      <c r="A87" s="1"/>
      <c r="B87" s="23">
        <v>8430.32</v>
      </c>
      <c r="C87" s="16" t="s">
        <v>129</v>
      </c>
      <c r="D87" s="16" t="s">
        <v>149</v>
      </c>
    </row>
    <row r="88" spans="1:4" ht="15">
      <c r="A88" s="1"/>
      <c r="B88" s="23">
        <v>1125</v>
      </c>
      <c r="C88" s="16" t="s">
        <v>150</v>
      </c>
      <c r="D88" s="16" t="s">
        <v>149</v>
      </c>
    </row>
    <row r="89" spans="1:4" ht="15">
      <c r="A89" s="1"/>
      <c r="B89" s="23">
        <v>8000</v>
      </c>
      <c r="C89" s="16" t="s">
        <v>151</v>
      </c>
      <c r="D89" s="16" t="s">
        <v>149</v>
      </c>
    </row>
    <row r="90" spans="1:4" ht="15">
      <c r="A90" s="1"/>
      <c r="B90" s="23">
        <v>6856</v>
      </c>
      <c r="C90" s="16" t="s">
        <v>152</v>
      </c>
      <c r="D90" s="16" t="s">
        <v>149</v>
      </c>
    </row>
    <row r="91" spans="1:4" ht="15">
      <c r="A91" s="1"/>
      <c r="B91" s="28">
        <v>5750</v>
      </c>
      <c r="C91" s="16" t="s">
        <v>51</v>
      </c>
      <c r="D91" s="16" t="s">
        <v>149</v>
      </c>
    </row>
    <row r="92" spans="1:4" ht="15">
      <c r="A92" s="1"/>
      <c r="B92" s="23">
        <v>2050</v>
      </c>
      <c r="C92" s="16" t="s">
        <v>153</v>
      </c>
      <c r="D92" s="16" t="s">
        <v>149</v>
      </c>
    </row>
    <row r="93" spans="1:4" ht="15">
      <c r="A93" s="1"/>
      <c r="B93" s="23">
        <v>50934.56</v>
      </c>
      <c r="C93" s="16" t="s">
        <v>154</v>
      </c>
      <c r="D93" s="16" t="s">
        <v>52</v>
      </c>
    </row>
    <row r="94" spans="1:4" ht="15">
      <c r="A94" s="1"/>
      <c r="B94" s="23">
        <v>3384.89</v>
      </c>
      <c r="C94" s="16" t="s">
        <v>155</v>
      </c>
      <c r="D94" s="16" t="s">
        <v>52</v>
      </c>
    </row>
    <row r="95" spans="1:4" ht="15">
      <c r="A95" s="1"/>
      <c r="B95" s="23">
        <v>41033.1</v>
      </c>
      <c r="C95" s="16" t="s">
        <v>156</v>
      </c>
      <c r="D95" s="16" t="s">
        <v>52</v>
      </c>
    </row>
    <row r="96" spans="1:4" ht="15">
      <c r="A96" s="1"/>
      <c r="B96" s="23">
        <v>12636.02</v>
      </c>
      <c r="C96" s="16" t="s">
        <v>157</v>
      </c>
      <c r="D96" s="16" t="s">
        <v>52</v>
      </c>
    </row>
    <row r="97" spans="1:4" ht="15">
      <c r="A97" s="1"/>
      <c r="B97" s="23">
        <v>2629.95</v>
      </c>
      <c r="C97" s="16" t="s">
        <v>53</v>
      </c>
      <c r="D97" s="16" t="s">
        <v>52</v>
      </c>
    </row>
    <row r="98" spans="1:4" ht="15">
      <c r="A98" s="1"/>
      <c r="B98" s="23">
        <v>14278.5</v>
      </c>
      <c r="C98" s="16" t="s">
        <v>158</v>
      </c>
      <c r="D98" s="16" t="s">
        <v>52</v>
      </c>
    </row>
    <row r="99" spans="1:4" ht="15">
      <c r="A99" s="1"/>
      <c r="B99" s="23">
        <v>784.8</v>
      </c>
      <c r="C99" s="16" t="s">
        <v>54</v>
      </c>
      <c r="D99" s="16" t="s">
        <v>52</v>
      </c>
    </row>
    <row r="100" spans="1:4" ht="15">
      <c r="A100" s="1"/>
      <c r="B100" s="23">
        <v>29037.83</v>
      </c>
      <c r="C100" s="16" t="s">
        <v>50</v>
      </c>
      <c r="D100" s="16" t="s">
        <v>52</v>
      </c>
    </row>
    <row r="101" spans="1:4" ht="15">
      <c r="A101" s="1"/>
      <c r="B101" s="23">
        <v>893.8</v>
      </c>
      <c r="C101" s="16" t="s">
        <v>81</v>
      </c>
      <c r="D101" s="16" t="s">
        <v>52</v>
      </c>
    </row>
    <row r="102" spans="1:4" ht="15">
      <c r="A102" s="1"/>
      <c r="B102" s="23">
        <v>5493.64</v>
      </c>
      <c r="C102" s="16" t="s">
        <v>55</v>
      </c>
      <c r="D102" s="16" t="s">
        <v>52</v>
      </c>
    </row>
    <row r="103" spans="1:4" ht="15">
      <c r="A103" s="1"/>
      <c r="B103" s="23">
        <v>117.79</v>
      </c>
      <c r="C103" s="16" t="s">
        <v>159</v>
      </c>
      <c r="D103" s="16" t="s">
        <v>52</v>
      </c>
    </row>
    <row r="104" spans="1:4" ht="15">
      <c r="A104" s="1"/>
      <c r="B104" s="23">
        <v>6322.08</v>
      </c>
      <c r="C104" s="16" t="s">
        <v>83</v>
      </c>
      <c r="D104" s="16" t="s">
        <v>52</v>
      </c>
    </row>
    <row r="105" spans="1:4" ht="15">
      <c r="A105" s="1"/>
      <c r="B105" s="23">
        <v>11929.4</v>
      </c>
      <c r="C105" s="16" t="s">
        <v>56</v>
      </c>
      <c r="D105" s="16" t="s">
        <v>52</v>
      </c>
    </row>
    <row r="106" spans="1:4" ht="15">
      <c r="A106" s="1"/>
      <c r="B106" s="23">
        <v>534.31</v>
      </c>
      <c r="C106" s="16" t="s">
        <v>84</v>
      </c>
      <c r="D106" s="16" t="s">
        <v>52</v>
      </c>
    </row>
    <row r="107" spans="1:4" ht="15">
      <c r="A107" s="1"/>
      <c r="B107" s="23">
        <v>1579.41</v>
      </c>
      <c r="C107" s="16" t="s">
        <v>160</v>
      </c>
      <c r="D107" s="16" t="s">
        <v>52</v>
      </c>
    </row>
    <row r="108" spans="1:4" ht="15">
      <c r="A108" s="1"/>
      <c r="B108" s="23">
        <v>997.4</v>
      </c>
      <c r="C108" s="16" t="s">
        <v>86</v>
      </c>
      <c r="D108" s="16" t="s">
        <v>57</v>
      </c>
    </row>
    <row r="109" spans="1:4" ht="15">
      <c r="A109" s="1"/>
      <c r="B109" s="23">
        <v>1779.9</v>
      </c>
      <c r="C109" s="16" t="s">
        <v>161</v>
      </c>
      <c r="D109" s="16" t="s">
        <v>162</v>
      </c>
    </row>
    <row r="110" spans="1:4" ht="15">
      <c r="A110" s="1"/>
      <c r="B110" s="23">
        <v>3424.96</v>
      </c>
      <c r="C110" s="16" t="s">
        <v>58</v>
      </c>
      <c r="D110" s="16" t="s">
        <v>162</v>
      </c>
    </row>
    <row r="111" spans="1:4" ht="15">
      <c r="A111" s="1"/>
      <c r="B111" s="23">
        <v>4620</v>
      </c>
      <c r="C111" s="16" t="s">
        <v>163</v>
      </c>
      <c r="D111" s="16" t="s">
        <v>59</v>
      </c>
    </row>
    <row r="112" spans="1:4" ht="15">
      <c r="A112" s="1"/>
      <c r="B112" s="23">
        <v>768</v>
      </c>
      <c r="C112" s="16" t="s">
        <v>164</v>
      </c>
      <c r="D112" s="16" t="s">
        <v>59</v>
      </c>
    </row>
    <row r="113" spans="1:4" ht="15">
      <c r="A113" s="1"/>
      <c r="B113" s="23">
        <v>1300</v>
      </c>
      <c r="C113" s="16" t="s">
        <v>165</v>
      </c>
      <c r="D113" s="16" t="s">
        <v>59</v>
      </c>
    </row>
    <row r="114" spans="1:4" ht="15">
      <c r="A114" s="1"/>
      <c r="B114" s="23">
        <v>81121</v>
      </c>
      <c r="C114" s="16" t="s">
        <v>106</v>
      </c>
      <c r="D114" s="16" t="s">
        <v>60</v>
      </c>
    </row>
    <row r="115" spans="1:4" ht="15">
      <c r="A115" s="1"/>
      <c r="B115" s="23">
        <v>200</v>
      </c>
      <c r="C115" s="16" t="s">
        <v>166</v>
      </c>
      <c r="D115" s="16" t="s">
        <v>60</v>
      </c>
    </row>
    <row r="116" spans="1:4" ht="15">
      <c r="A116" s="1"/>
      <c r="B116" s="23">
        <v>1486.22</v>
      </c>
      <c r="C116" s="16" t="s">
        <v>167</v>
      </c>
      <c r="D116" s="16" t="s">
        <v>60</v>
      </c>
    </row>
    <row r="117" spans="1:4" ht="15">
      <c r="A117" s="1"/>
      <c r="B117" s="23">
        <v>2326.24</v>
      </c>
      <c r="C117" s="16" t="s">
        <v>168</v>
      </c>
      <c r="D117" s="16" t="s">
        <v>60</v>
      </c>
    </row>
    <row r="118" spans="1:4" ht="15">
      <c r="A118" s="1"/>
      <c r="B118" s="23">
        <v>380</v>
      </c>
      <c r="C118" s="16" t="s">
        <v>61</v>
      </c>
      <c r="D118" s="16" t="s">
        <v>60</v>
      </c>
    </row>
    <row r="119" spans="1:4" ht="15">
      <c r="A119" s="1"/>
      <c r="B119" s="23">
        <v>4924.83</v>
      </c>
      <c r="C119" s="16" t="s">
        <v>33</v>
      </c>
      <c r="D119" s="16" t="s">
        <v>62</v>
      </c>
    </row>
    <row r="120" spans="1:4" ht="15">
      <c r="A120" s="1"/>
      <c r="B120" s="23">
        <v>6840.72</v>
      </c>
      <c r="C120" s="16" t="s">
        <v>113</v>
      </c>
      <c r="D120" s="16" t="s">
        <v>62</v>
      </c>
    </row>
    <row r="121" spans="1:4" ht="15">
      <c r="A121" s="1"/>
      <c r="B121" s="23">
        <v>300.94</v>
      </c>
      <c r="C121" s="16" t="s">
        <v>115</v>
      </c>
      <c r="D121" s="16" t="s">
        <v>62</v>
      </c>
    </row>
    <row r="122" spans="1:4" ht="15">
      <c r="A122" s="1"/>
      <c r="B122" s="23">
        <v>12376</v>
      </c>
      <c r="C122" s="16" t="s">
        <v>170</v>
      </c>
      <c r="D122" s="16" t="s">
        <v>63</v>
      </c>
    </row>
    <row r="123" spans="1:4" ht="15">
      <c r="A123" s="1"/>
      <c r="B123" s="23">
        <v>25955</v>
      </c>
      <c r="C123" s="16" t="s">
        <v>169</v>
      </c>
      <c r="D123" s="16" t="s">
        <v>63</v>
      </c>
    </row>
    <row r="124" spans="1:4" ht="15">
      <c r="A124" s="1"/>
      <c r="B124" s="23"/>
      <c r="C124" s="16"/>
      <c r="D124" s="16"/>
    </row>
    <row r="125" spans="1:4" ht="15">
      <c r="A125" s="1"/>
      <c r="B125" s="23"/>
      <c r="C125" s="16"/>
      <c r="D125" s="16"/>
    </row>
    <row r="126" spans="1:4" ht="15">
      <c r="A126" s="1"/>
      <c r="B126" s="23"/>
      <c r="C126" s="16"/>
      <c r="D126" s="16"/>
    </row>
    <row r="127" spans="1:4" ht="14.25" customHeight="1">
      <c r="A127" s="50" t="s">
        <v>8</v>
      </c>
      <c r="B127" s="51">
        <v>0</v>
      </c>
      <c r="C127" s="52"/>
      <c r="D127" s="52"/>
    </row>
    <row r="128" spans="1:4" ht="12.75">
      <c r="A128" s="50"/>
      <c r="B128" s="51"/>
      <c r="C128" s="52"/>
      <c r="D128" s="52"/>
    </row>
    <row r="129" spans="1:4" ht="12.75">
      <c r="A129" s="5"/>
      <c r="B129" s="6"/>
      <c r="C129" s="5"/>
      <c r="D129" s="5"/>
    </row>
    <row r="130" spans="1:4" ht="12.75">
      <c r="A130" s="5"/>
      <c r="B130" s="6"/>
      <c r="C130" s="5"/>
      <c r="D130" s="5"/>
    </row>
    <row r="131" spans="1:4" ht="12.75">
      <c r="A131" s="5"/>
      <c r="B131" s="6"/>
      <c r="C131" s="5"/>
      <c r="D131" s="5"/>
    </row>
    <row r="132" spans="1:4" ht="12.75">
      <c r="A132" s="5"/>
      <c r="B132" s="6"/>
      <c r="C132" s="5"/>
      <c r="D132" s="5"/>
    </row>
    <row r="133" spans="1:4" ht="12.75">
      <c r="A133" s="5"/>
      <c r="B133" s="6"/>
      <c r="C133" s="5"/>
      <c r="D133" s="5"/>
    </row>
    <row r="134" spans="1:4" ht="12.75">
      <c r="A134" s="5"/>
      <c r="B134" s="6"/>
      <c r="C134" s="5"/>
      <c r="D134" s="5"/>
    </row>
    <row r="135" spans="1:4" ht="12.75">
      <c r="A135" s="53" t="s">
        <v>9</v>
      </c>
      <c r="B135" s="51">
        <v>0</v>
      </c>
      <c r="C135" s="52"/>
      <c r="D135" s="52"/>
    </row>
    <row r="136" spans="1:4" ht="12.75">
      <c r="A136" s="53"/>
      <c r="B136" s="51"/>
      <c r="C136" s="52"/>
      <c r="D136" s="52"/>
    </row>
    <row r="137" spans="1:4" ht="12.75">
      <c r="A137" s="5"/>
      <c r="B137" s="6"/>
      <c r="C137" s="5"/>
      <c r="D137" s="5"/>
    </row>
    <row r="138" spans="1:4" ht="12.75">
      <c r="A138" s="5"/>
      <c r="B138" s="6"/>
      <c r="C138" s="5"/>
      <c r="D138" s="5"/>
    </row>
    <row r="139" spans="1:4" ht="12.75">
      <c r="A139" s="5"/>
      <c r="B139" s="6"/>
      <c r="C139" s="5"/>
      <c r="D139" s="5"/>
    </row>
    <row r="140" spans="1:4" ht="12.75">
      <c r="A140" s="5"/>
      <c r="B140" s="6"/>
      <c r="C140" s="5"/>
      <c r="D140" s="5"/>
    </row>
    <row r="141" spans="1:4" ht="15">
      <c r="A141" s="9" t="s">
        <v>10</v>
      </c>
      <c r="B141" s="2">
        <f>B21+B15</f>
        <v>889851.2999999998</v>
      </c>
      <c r="C141" s="9"/>
      <c r="D141" s="9"/>
    </row>
    <row r="142" ht="12.75">
      <c r="B142" s="10"/>
    </row>
    <row r="143" ht="12.75">
      <c r="B143" s="10"/>
    </row>
    <row r="144" spans="1:4" ht="15">
      <c r="A144" s="11" t="s">
        <v>11</v>
      </c>
      <c r="B144" s="10"/>
      <c r="C144" s="48" t="s">
        <v>12</v>
      </c>
      <c r="D144" s="48"/>
    </row>
    <row r="145" spans="1:4" ht="15">
      <c r="A145" s="12" t="s">
        <v>20</v>
      </c>
      <c r="B145" s="10"/>
      <c r="C145" s="49" t="s">
        <v>21</v>
      </c>
      <c r="D145" s="49"/>
    </row>
    <row r="146" ht="12.75">
      <c r="B146" s="10"/>
    </row>
    <row r="147" ht="12.75">
      <c r="B147" s="10"/>
    </row>
    <row r="148" ht="12.75">
      <c r="B148" s="10"/>
    </row>
    <row r="149" spans="2:4" ht="15">
      <c r="B149" s="10"/>
      <c r="C149" s="48" t="s">
        <v>15</v>
      </c>
      <c r="D149" s="48"/>
    </row>
    <row r="150" spans="2:4" ht="15">
      <c r="B150" s="10"/>
      <c r="C150" s="48" t="s">
        <v>16</v>
      </c>
      <c r="D150" s="48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135:C136"/>
    <mergeCell ref="D135:D136"/>
    <mergeCell ref="A15:A16"/>
    <mergeCell ref="B15:B16"/>
    <mergeCell ref="C15:C16"/>
    <mergeCell ref="D15:D16"/>
    <mergeCell ref="A21:A22"/>
    <mergeCell ref="B21:B22"/>
    <mergeCell ref="C21:C22"/>
    <mergeCell ref="D21:D22"/>
    <mergeCell ref="C144:D144"/>
    <mergeCell ref="C145:D145"/>
    <mergeCell ref="C149:D149"/>
    <mergeCell ref="C150:D150"/>
    <mergeCell ref="A127:A128"/>
    <mergeCell ref="B127:B128"/>
    <mergeCell ref="C127:C128"/>
    <mergeCell ref="D127:D128"/>
    <mergeCell ref="A135:A136"/>
    <mergeCell ref="B135:B13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D40"/>
  <sheetViews>
    <sheetView tabSelected="1" zoomScalePageLayoutView="0" workbookViewId="0" topLeftCell="A7">
      <selection activeCell="C21" sqref="C21"/>
    </sheetView>
  </sheetViews>
  <sheetFormatPr defaultColWidth="11.28125" defaultRowHeight="12.75"/>
  <cols>
    <col min="1" max="1" width="30.57421875" style="0" customWidth="1"/>
    <col min="2" max="2" width="15.00390625" style="0" customWidth="1"/>
    <col min="3" max="3" width="35.421875" style="0" customWidth="1"/>
    <col min="4" max="4" width="61.28125" style="0" customWidth="1"/>
  </cols>
  <sheetData>
    <row r="4" spans="1:4" ht="15">
      <c r="A4" s="48" t="s">
        <v>0</v>
      </c>
      <c r="B4" s="48"/>
      <c r="C4" s="48"/>
      <c r="D4" s="48"/>
    </row>
    <row r="5" spans="1:4" ht="15">
      <c r="A5" s="48" t="s">
        <v>1</v>
      </c>
      <c r="B5" s="48"/>
      <c r="C5" s="48"/>
      <c r="D5" s="48"/>
    </row>
    <row r="8" spans="1:4" ht="14.25" customHeight="1">
      <c r="A8" s="54" t="s">
        <v>2</v>
      </c>
      <c r="B8" s="54" t="s">
        <v>3</v>
      </c>
      <c r="C8" s="55" t="s">
        <v>4</v>
      </c>
      <c r="D8" s="55" t="s">
        <v>5</v>
      </c>
    </row>
    <row r="9" spans="1:4" ht="12.75">
      <c r="A9" s="54"/>
      <c r="B9" s="54"/>
      <c r="C9" s="55"/>
      <c r="D9" s="55"/>
    </row>
    <row r="10" spans="1:4" ht="12.75">
      <c r="A10" s="54"/>
      <c r="B10" s="54"/>
      <c r="C10" s="55"/>
      <c r="D10" s="55"/>
    </row>
    <row r="11" spans="1:4" ht="12.75">
      <c r="A11" s="53" t="s">
        <v>6</v>
      </c>
      <c r="B11" s="51">
        <f>B13</f>
        <v>0</v>
      </c>
      <c r="C11" s="52"/>
      <c r="D11" s="52"/>
    </row>
    <row r="12" spans="1:4" ht="12.75">
      <c r="A12" s="53"/>
      <c r="B12" s="51"/>
      <c r="C12" s="52"/>
      <c r="D12" s="52"/>
    </row>
    <row r="13" spans="1:4" ht="12.75">
      <c r="A13" s="5"/>
      <c r="B13" s="6"/>
      <c r="C13" s="33"/>
      <c r="D13" s="33"/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53" t="s">
        <v>7</v>
      </c>
      <c r="B16" s="51">
        <f>SUM(B18:B22)</f>
        <v>42828.88</v>
      </c>
      <c r="C16" s="52"/>
      <c r="D16" s="52"/>
    </row>
    <row r="17" spans="1:4" ht="12.75">
      <c r="A17" s="53"/>
      <c r="B17" s="51"/>
      <c r="C17" s="52"/>
      <c r="D17" s="52"/>
    </row>
    <row r="18" spans="1:4" ht="12.75">
      <c r="A18" s="14"/>
      <c r="B18" s="8">
        <v>2437.98</v>
      </c>
      <c r="C18" s="15" t="s">
        <v>171</v>
      </c>
      <c r="D18" s="16" t="s">
        <v>103</v>
      </c>
    </row>
    <row r="19" spans="1:4" ht="12.75">
      <c r="A19" s="14"/>
      <c r="B19" s="8">
        <v>1428.9</v>
      </c>
      <c r="C19" s="15" t="s">
        <v>37</v>
      </c>
      <c r="D19" s="13" t="s">
        <v>30</v>
      </c>
    </row>
    <row r="20" spans="1:4" ht="12.75">
      <c r="A20" s="14"/>
      <c r="B20" s="8">
        <v>38962</v>
      </c>
      <c r="C20" s="15" t="s">
        <v>216</v>
      </c>
      <c r="D20" s="15" t="s">
        <v>215</v>
      </c>
    </row>
    <row r="21" spans="1:4" ht="12.75">
      <c r="A21" s="14"/>
      <c r="B21" s="8"/>
      <c r="C21" s="16"/>
      <c r="D21" s="15"/>
    </row>
    <row r="22" spans="1:4" ht="12.75">
      <c r="A22" s="14"/>
      <c r="B22" s="8"/>
      <c r="C22" s="15"/>
      <c r="D22" s="15"/>
    </row>
    <row r="23" spans="1:4" ht="14.25" customHeight="1">
      <c r="A23" s="50" t="s">
        <v>8</v>
      </c>
      <c r="B23" s="51">
        <v>0</v>
      </c>
      <c r="C23" s="52"/>
      <c r="D23" s="52"/>
    </row>
    <row r="24" spans="1:4" ht="12.75">
      <c r="A24" s="50"/>
      <c r="B24" s="51"/>
      <c r="C24" s="52"/>
      <c r="D24" s="52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53" t="s">
        <v>9</v>
      </c>
      <c r="B27" s="51">
        <f>B29+B30</f>
        <v>0</v>
      </c>
      <c r="C27" s="52"/>
      <c r="D27" s="52"/>
    </row>
    <row r="28" spans="1:4" ht="12.75">
      <c r="A28" s="53"/>
      <c r="B28" s="51"/>
      <c r="C28" s="52"/>
      <c r="D28" s="52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9" t="s">
        <v>10</v>
      </c>
      <c r="B31" s="2">
        <f>B11+B16+B23+B27</f>
        <v>42828.88</v>
      </c>
      <c r="C31" s="9"/>
      <c r="D31" s="9"/>
    </row>
    <row r="32" ht="12.75">
      <c r="B32" s="10"/>
    </row>
    <row r="33" ht="12.75">
      <c r="B33" s="10"/>
    </row>
    <row r="34" spans="1:4" ht="15">
      <c r="A34" s="11" t="s">
        <v>11</v>
      </c>
      <c r="B34" s="10"/>
      <c r="C34" s="48" t="s">
        <v>12</v>
      </c>
      <c r="D34" s="48"/>
    </row>
    <row r="35" spans="1:4" ht="15">
      <c r="A35" s="12" t="s">
        <v>17</v>
      </c>
      <c r="B35" s="10"/>
      <c r="C35" s="49" t="s">
        <v>18</v>
      </c>
      <c r="D35" s="49"/>
    </row>
    <row r="36" ht="12.75">
      <c r="B36" s="10"/>
    </row>
    <row r="37" ht="12.75">
      <c r="B37" s="10"/>
    </row>
    <row r="38" ht="12.75">
      <c r="B38" s="10"/>
    </row>
    <row r="39" spans="2:4" ht="15">
      <c r="B39" s="10"/>
      <c r="C39" s="48" t="s">
        <v>15</v>
      </c>
      <c r="D39" s="48"/>
    </row>
    <row r="40" spans="2:4" ht="15">
      <c r="B40" s="10"/>
      <c r="C40" s="48" t="s">
        <v>16</v>
      </c>
      <c r="D40" s="48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7:C28"/>
    <mergeCell ref="D27:D28"/>
    <mergeCell ref="A11:A12"/>
    <mergeCell ref="B11:B12"/>
    <mergeCell ref="C11:C12"/>
    <mergeCell ref="D11:D12"/>
    <mergeCell ref="A16:A17"/>
    <mergeCell ref="B16:B17"/>
    <mergeCell ref="C16:C17"/>
    <mergeCell ref="D16:D17"/>
    <mergeCell ref="C34:D34"/>
    <mergeCell ref="C35:D35"/>
    <mergeCell ref="C39:D39"/>
    <mergeCell ref="C40:D40"/>
    <mergeCell ref="A23:A24"/>
    <mergeCell ref="B23:B24"/>
    <mergeCell ref="C23:C24"/>
    <mergeCell ref="D23:D24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D45"/>
  <sheetViews>
    <sheetView zoomScalePageLayoutView="0" workbookViewId="0" topLeftCell="A10">
      <selection activeCell="D18" sqref="D18:D19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45.7109375" style="0" customWidth="1"/>
    <col min="4" max="4" width="60.8515625" style="0" customWidth="1"/>
  </cols>
  <sheetData>
    <row r="6" spans="1:4" ht="15">
      <c r="A6" s="48" t="s">
        <v>0</v>
      </c>
      <c r="B6" s="48"/>
      <c r="C6" s="48"/>
      <c r="D6" s="48"/>
    </row>
    <row r="7" spans="1:4" ht="15">
      <c r="A7" s="48" t="s">
        <v>1</v>
      </c>
      <c r="B7" s="48"/>
      <c r="C7" s="48"/>
      <c r="D7" s="48"/>
    </row>
    <row r="12" spans="1:4" ht="14.25" customHeight="1">
      <c r="A12" s="55" t="s">
        <v>2</v>
      </c>
      <c r="B12" s="55" t="s">
        <v>3</v>
      </c>
      <c r="C12" s="55" t="s">
        <v>4</v>
      </c>
      <c r="D12" s="55" t="s">
        <v>5</v>
      </c>
    </row>
    <row r="13" spans="1:4" ht="12.75">
      <c r="A13" s="55"/>
      <c r="B13" s="55"/>
      <c r="C13" s="55"/>
      <c r="D13" s="55"/>
    </row>
    <row r="14" spans="1:4" ht="12.75">
      <c r="A14" s="55"/>
      <c r="B14" s="55"/>
      <c r="C14" s="55"/>
      <c r="D14" s="55"/>
    </row>
    <row r="15" spans="1:4" ht="12.75">
      <c r="A15" s="53" t="s">
        <v>6</v>
      </c>
      <c r="B15" s="51">
        <f>SUM(B17:B17)</f>
        <v>6200</v>
      </c>
      <c r="C15" s="52"/>
      <c r="D15" s="52"/>
    </row>
    <row r="16" spans="1:4" ht="12.75">
      <c r="A16" s="53"/>
      <c r="B16" s="51"/>
      <c r="C16" s="52"/>
      <c r="D16" s="52"/>
    </row>
    <row r="17" spans="1:4" ht="12.75">
      <c r="A17" s="5"/>
      <c r="B17" s="6">
        <v>6200</v>
      </c>
      <c r="C17" s="5" t="s">
        <v>214</v>
      </c>
      <c r="D17" s="5" t="s">
        <v>66</v>
      </c>
    </row>
    <row r="18" spans="1:4" ht="12.75">
      <c r="A18" s="53" t="s">
        <v>7</v>
      </c>
      <c r="B18" s="51">
        <f>SUM(B20:B28)</f>
        <v>42691.83</v>
      </c>
      <c r="C18" s="52"/>
      <c r="D18" s="52"/>
    </row>
    <row r="19" spans="1:4" ht="12.75">
      <c r="A19" s="53"/>
      <c r="B19" s="51"/>
      <c r="C19" s="52"/>
      <c r="D19" s="52"/>
    </row>
    <row r="20" spans="1:4" ht="15">
      <c r="A20" s="1"/>
      <c r="B20" s="6">
        <v>19003.63</v>
      </c>
      <c r="C20" s="33" t="s">
        <v>177</v>
      </c>
      <c r="D20" s="33" t="s">
        <v>172</v>
      </c>
    </row>
    <row r="21" spans="1:4" ht="15">
      <c r="A21" s="1"/>
      <c r="B21" s="6">
        <v>10192</v>
      </c>
      <c r="C21" s="33" t="s">
        <v>176</v>
      </c>
      <c r="D21" s="33" t="s">
        <v>172</v>
      </c>
    </row>
    <row r="22" spans="1:4" ht="15">
      <c r="A22" s="1"/>
      <c r="B22" s="6">
        <v>793.87</v>
      </c>
      <c r="C22" s="33" t="s">
        <v>178</v>
      </c>
      <c r="D22" s="33" t="s">
        <v>173</v>
      </c>
    </row>
    <row r="23" spans="1:4" ht="15">
      <c r="A23" s="1"/>
      <c r="B23" s="6">
        <v>355.81</v>
      </c>
      <c r="C23" s="33" t="s">
        <v>179</v>
      </c>
      <c r="D23" s="33" t="s">
        <v>173</v>
      </c>
    </row>
    <row r="24" spans="1:4" ht="15">
      <c r="A24" s="1"/>
      <c r="B24" s="6">
        <v>3163.1</v>
      </c>
      <c r="C24" s="33" t="s">
        <v>180</v>
      </c>
      <c r="D24" s="16" t="s">
        <v>103</v>
      </c>
    </row>
    <row r="25" spans="1:4" ht="15">
      <c r="A25" s="1"/>
      <c r="B25" s="6">
        <v>8583.42</v>
      </c>
      <c r="C25" s="33" t="s">
        <v>181</v>
      </c>
      <c r="D25" s="33" t="s">
        <v>174</v>
      </c>
    </row>
    <row r="26" spans="1:4" ht="15">
      <c r="A26" s="1"/>
      <c r="B26" s="6">
        <v>600</v>
      </c>
      <c r="C26" s="33" t="s">
        <v>182</v>
      </c>
      <c r="D26" s="33" t="s">
        <v>175</v>
      </c>
    </row>
    <row r="27" spans="1:4" ht="13.5" customHeight="1">
      <c r="A27" s="17"/>
      <c r="B27" s="18"/>
      <c r="C27" s="15"/>
      <c r="D27" s="16"/>
    </row>
    <row r="28" spans="1:4" ht="13.5">
      <c r="A28" s="20"/>
      <c r="B28" s="21"/>
      <c r="C28" s="19"/>
      <c r="D28" s="22"/>
    </row>
    <row r="29" spans="1:4" ht="14.25" customHeight="1">
      <c r="A29" s="50" t="s">
        <v>8</v>
      </c>
      <c r="B29" s="51">
        <v>0</v>
      </c>
      <c r="C29" s="52"/>
      <c r="D29" s="52"/>
    </row>
    <row r="30" spans="1:4" ht="12.75">
      <c r="A30" s="50"/>
      <c r="B30" s="51"/>
      <c r="C30" s="52"/>
      <c r="D30" s="52"/>
    </row>
    <row r="31" spans="1:4" ht="12.75">
      <c r="A31" s="5"/>
      <c r="B31" s="6"/>
      <c r="C31" s="5"/>
      <c r="D31" s="5"/>
    </row>
    <row r="32" spans="1:4" ht="12.75">
      <c r="A32" s="53" t="s">
        <v>9</v>
      </c>
      <c r="B32" s="51">
        <v>0</v>
      </c>
      <c r="C32" s="52"/>
      <c r="D32" s="52"/>
    </row>
    <row r="33" spans="1:4" ht="12.75">
      <c r="A33" s="53"/>
      <c r="B33" s="51"/>
      <c r="C33" s="52"/>
      <c r="D33" s="52"/>
    </row>
    <row r="34" spans="1:4" ht="12.75">
      <c r="A34" s="5"/>
      <c r="B34" s="6"/>
      <c r="C34" s="5"/>
      <c r="D34" s="5"/>
    </row>
    <row r="35" spans="1:4" ht="12.75">
      <c r="A35" s="5"/>
      <c r="B35" s="6"/>
      <c r="C35" s="5"/>
      <c r="D35" s="5"/>
    </row>
    <row r="36" spans="1:4" ht="15">
      <c r="A36" s="9" t="s">
        <v>10</v>
      </c>
      <c r="B36" s="2">
        <f>B18+B15</f>
        <v>48891.83</v>
      </c>
      <c r="C36" s="9"/>
      <c r="D36" s="9"/>
    </row>
    <row r="37" ht="12.75">
      <c r="B37" s="10"/>
    </row>
    <row r="38" ht="12.75">
      <c r="B38" s="10"/>
    </row>
    <row r="39" spans="1:4" ht="15">
      <c r="A39" s="11" t="s">
        <v>11</v>
      </c>
      <c r="B39" s="10"/>
      <c r="C39" s="48" t="s">
        <v>12</v>
      </c>
      <c r="D39" s="48"/>
    </row>
    <row r="40" spans="1:4" ht="15">
      <c r="A40" s="12" t="s">
        <v>13</v>
      </c>
      <c r="B40" s="10"/>
      <c r="C40" s="49" t="s">
        <v>19</v>
      </c>
      <c r="D40" s="49"/>
    </row>
    <row r="41" ht="12.75">
      <c r="B41" s="10"/>
    </row>
    <row r="42" ht="12.75">
      <c r="B42" s="10"/>
    </row>
    <row r="43" ht="12.75">
      <c r="B43" s="10"/>
    </row>
    <row r="44" spans="2:4" ht="15">
      <c r="B44" s="10"/>
      <c r="C44" s="48" t="s">
        <v>15</v>
      </c>
      <c r="D44" s="48"/>
    </row>
    <row r="45" spans="2:4" ht="15">
      <c r="B45" s="10"/>
      <c r="C45" s="48" t="s">
        <v>16</v>
      </c>
      <c r="D45" s="48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32:C33"/>
    <mergeCell ref="D32:D33"/>
    <mergeCell ref="A15:A16"/>
    <mergeCell ref="B15:B16"/>
    <mergeCell ref="C15:C16"/>
    <mergeCell ref="D15:D16"/>
    <mergeCell ref="A18:A19"/>
    <mergeCell ref="B18:B19"/>
    <mergeCell ref="C18:C19"/>
    <mergeCell ref="D18:D19"/>
    <mergeCell ref="C39:D39"/>
    <mergeCell ref="C40:D40"/>
    <mergeCell ref="C44:D44"/>
    <mergeCell ref="C45:D45"/>
    <mergeCell ref="A29:A30"/>
    <mergeCell ref="B29:B30"/>
    <mergeCell ref="C29:C30"/>
    <mergeCell ref="D29:D30"/>
    <mergeCell ref="A32:A33"/>
    <mergeCell ref="B32:B3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D49"/>
  <sheetViews>
    <sheetView zoomScalePageLayoutView="0" workbookViewId="0" topLeftCell="A10">
      <selection activeCell="D26" sqref="D26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41.28125" style="0" customWidth="1"/>
    <col min="4" max="4" width="50.28125" style="0" customWidth="1"/>
  </cols>
  <sheetData>
    <row r="6" spans="1:4" ht="15">
      <c r="A6" s="48" t="s">
        <v>0</v>
      </c>
      <c r="B6" s="48"/>
      <c r="C6" s="48"/>
      <c r="D6" s="48"/>
    </row>
    <row r="7" spans="1:4" ht="15">
      <c r="A7" s="48" t="s">
        <v>1</v>
      </c>
      <c r="B7" s="48"/>
      <c r="C7" s="48"/>
      <c r="D7" s="48"/>
    </row>
    <row r="12" spans="1:4" ht="12.75">
      <c r="A12" s="55" t="s">
        <v>2</v>
      </c>
      <c r="B12" s="55" t="s">
        <v>3</v>
      </c>
      <c r="C12" s="55" t="s">
        <v>4</v>
      </c>
      <c r="D12" s="55" t="s">
        <v>5</v>
      </c>
    </row>
    <row r="13" spans="1:4" ht="12.75">
      <c r="A13" s="55"/>
      <c r="B13" s="55"/>
      <c r="C13" s="55"/>
      <c r="D13" s="55"/>
    </row>
    <row r="14" spans="1:4" ht="12.75">
      <c r="A14" s="55"/>
      <c r="B14" s="55"/>
      <c r="C14" s="55"/>
      <c r="D14" s="55"/>
    </row>
    <row r="15" spans="1:4" ht="12.75">
      <c r="A15" s="53" t="s">
        <v>6</v>
      </c>
      <c r="B15" s="51">
        <f>SUM(B17:B21)</f>
        <v>0</v>
      </c>
      <c r="C15" s="52"/>
      <c r="D15" s="52"/>
    </row>
    <row r="16" spans="1:4" ht="12.75">
      <c r="A16" s="53"/>
      <c r="B16" s="51"/>
      <c r="C16" s="52"/>
      <c r="D16" s="52"/>
    </row>
    <row r="17" spans="1:4" ht="15">
      <c r="A17" s="1"/>
      <c r="B17" s="36"/>
      <c r="C17" s="31"/>
      <c r="D17" s="31"/>
    </row>
    <row r="18" spans="1:4" ht="12.75">
      <c r="A18" s="5"/>
      <c r="B18" s="6"/>
      <c r="C18" s="40"/>
      <c r="D18" s="40"/>
    </row>
    <row r="19" spans="1:4" ht="12.75">
      <c r="A19" s="5"/>
      <c r="B19" s="6"/>
      <c r="C19" s="40"/>
      <c r="D19" s="40"/>
    </row>
    <row r="20" spans="1:4" ht="12.75">
      <c r="A20" s="5"/>
      <c r="B20" s="6"/>
      <c r="C20" s="40"/>
      <c r="D20" s="40"/>
    </row>
    <row r="21" spans="1:4" ht="12.75">
      <c r="A21" s="5"/>
      <c r="B21" s="6"/>
      <c r="C21" s="33"/>
      <c r="D21" s="33"/>
    </row>
    <row r="22" spans="1:4" ht="12.75">
      <c r="A22" s="53" t="s">
        <v>7</v>
      </c>
      <c r="B22" s="51">
        <f>SUM(B24:B27)</f>
        <v>95308.09</v>
      </c>
      <c r="C22" s="52"/>
      <c r="D22" s="52"/>
    </row>
    <row r="23" spans="1:4" ht="12.75">
      <c r="A23" s="53"/>
      <c r="B23" s="51"/>
      <c r="C23" s="52"/>
      <c r="D23" s="52"/>
    </row>
    <row r="24" spans="1:4" ht="15">
      <c r="A24" s="1"/>
      <c r="B24" s="23">
        <v>19101.86</v>
      </c>
      <c r="C24" s="16" t="s">
        <v>183</v>
      </c>
      <c r="D24" s="33" t="s">
        <v>172</v>
      </c>
    </row>
    <row r="25" spans="1:4" ht="15">
      <c r="A25" s="1"/>
      <c r="B25" s="23">
        <v>547.9</v>
      </c>
      <c r="C25" s="16" t="s">
        <v>39</v>
      </c>
      <c r="D25" s="33" t="s">
        <v>172</v>
      </c>
    </row>
    <row r="26" spans="1:4" ht="15">
      <c r="A26" s="1"/>
      <c r="B26" s="23">
        <v>75658.33</v>
      </c>
      <c r="C26" s="16" t="s">
        <v>77</v>
      </c>
      <c r="D26" s="33" t="s">
        <v>174</v>
      </c>
    </row>
    <row r="27" spans="1:4" ht="15">
      <c r="A27" s="1"/>
      <c r="B27" s="23"/>
      <c r="C27" s="16"/>
      <c r="D27" s="16"/>
    </row>
    <row r="28" spans="1:4" ht="12.75">
      <c r="A28" s="50" t="s">
        <v>8</v>
      </c>
      <c r="B28" s="51">
        <v>0</v>
      </c>
      <c r="C28" s="52"/>
      <c r="D28" s="52"/>
    </row>
    <row r="29" spans="1:4" ht="12.75">
      <c r="A29" s="50"/>
      <c r="B29" s="51"/>
      <c r="C29" s="52"/>
      <c r="D29" s="52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2.75">
      <c r="A34" s="53" t="s">
        <v>9</v>
      </c>
      <c r="B34" s="51">
        <v>0</v>
      </c>
      <c r="C34" s="52"/>
      <c r="D34" s="52"/>
    </row>
    <row r="35" spans="1:4" ht="12.75">
      <c r="A35" s="53"/>
      <c r="B35" s="51"/>
      <c r="C35" s="52"/>
      <c r="D35" s="52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2.75">
      <c r="A39" s="5"/>
      <c r="B39" s="6"/>
      <c r="C39" s="5"/>
      <c r="D39" s="5"/>
    </row>
    <row r="40" spans="1:4" ht="15">
      <c r="A40" s="9" t="s">
        <v>10</v>
      </c>
      <c r="B40" s="2">
        <f>B22+B15</f>
        <v>95308.09</v>
      </c>
      <c r="C40" s="9"/>
      <c r="D40" s="9"/>
    </row>
    <row r="41" ht="12.75">
      <c r="B41" s="10"/>
    </row>
    <row r="42" ht="12.75">
      <c r="B42" s="10"/>
    </row>
    <row r="43" spans="1:4" ht="15">
      <c r="A43" s="11" t="s">
        <v>11</v>
      </c>
      <c r="B43" s="10"/>
      <c r="C43" s="48" t="s">
        <v>12</v>
      </c>
      <c r="D43" s="48"/>
    </row>
    <row r="44" spans="1:4" ht="15">
      <c r="A44" s="12" t="s">
        <v>13</v>
      </c>
      <c r="B44" s="10"/>
      <c r="C44" s="49" t="s">
        <v>19</v>
      </c>
      <c r="D44" s="49"/>
    </row>
    <row r="45" ht="12.75">
      <c r="B45" s="10"/>
    </row>
    <row r="46" ht="12.75">
      <c r="B46" s="10"/>
    </row>
    <row r="47" ht="12.75">
      <c r="B47" s="10"/>
    </row>
    <row r="48" spans="2:4" ht="15">
      <c r="B48" s="10"/>
      <c r="C48" s="48" t="s">
        <v>15</v>
      </c>
      <c r="D48" s="48"/>
    </row>
    <row r="49" spans="2:4" ht="15">
      <c r="B49" s="10"/>
      <c r="C49" s="48" t="s">
        <v>16</v>
      </c>
      <c r="D49" s="48"/>
    </row>
  </sheetData>
  <sheetProtection/>
  <mergeCells count="26">
    <mergeCell ref="C43:D43"/>
    <mergeCell ref="C44:D44"/>
    <mergeCell ref="C48:D48"/>
    <mergeCell ref="C49:D49"/>
    <mergeCell ref="A28:A29"/>
    <mergeCell ref="B28:B29"/>
    <mergeCell ref="C28:C29"/>
    <mergeCell ref="D28:D29"/>
    <mergeCell ref="A34:A35"/>
    <mergeCell ref="B34:B35"/>
    <mergeCell ref="C34:C35"/>
    <mergeCell ref="D34:D35"/>
    <mergeCell ref="A15:A16"/>
    <mergeCell ref="B15:B16"/>
    <mergeCell ref="C15:C16"/>
    <mergeCell ref="D15:D16"/>
    <mergeCell ref="A22:A23"/>
    <mergeCell ref="B22:B23"/>
    <mergeCell ref="C22:C23"/>
    <mergeCell ref="D22:D23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</dc:creator>
  <cp:keywords/>
  <dc:description/>
  <cp:lastModifiedBy>conta1</cp:lastModifiedBy>
  <cp:lastPrinted>2023-10-25T07:53:44Z</cp:lastPrinted>
  <dcterms:created xsi:type="dcterms:W3CDTF">2023-08-11T12:03:02Z</dcterms:created>
  <dcterms:modified xsi:type="dcterms:W3CDTF">2023-12-04T06:50:29Z</dcterms:modified>
  <cp:category/>
  <cp:version/>
  <cp:contentType/>
  <cp:contentStatus/>
</cp:coreProperties>
</file>