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06" activeTab="10"/>
  </bookViews>
  <sheets>
    <sheet name="01.09.2023" sheetId="1" r:id="rId1"/>
    <sheet name="07.09.2023" sheetId="2" r:id="rId2"/>
    <sheet name="14.09.2023" sheetId="3" r:id="rId3"/>
    <sheet name="15.09.2023" sheetId="4" r:id="rId4"/>
    <sheet name="18.09.2023" sheetId="5" r:id="rId5"/>
    <sheet name="20.09.2023" sheetId="6" r:id="rId6"/>
    <sheet name="22.09.2023" sheetId="7" r:id="rId7"/>
    <sheet name="25.09.2023" sheetId="8" r:id="rId8"/>
    <sheet name="26.09.2023" sheetId="9" r:id="rId9"/>
    <sheet name="27.09.2023" sheetId="10" r:id="rId10"/>
    <sheet name="28.09.2023" sheetId="11" r:id="rId11"/>
  </sheets>
  <definedNames/>
  <calcPr fullCalcOnLoad="1"/>
</workbook>
</file>

<file path=xl/sharedStrings.xml><?xml version="1.0" encoding="utf-8"?>
<sst xmlns="http://schemas.openxmlformats.org/spreadsheetml/2006/main" count="513" uniqueCount="190">
  <si>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</si>
  <si>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</si>
  <si>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</si>
  <si>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</si>
  <si>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</si>
  <si>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</si>
  <si>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</si>
  <si>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</si>
  <si>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</si>
  <si>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</si>
  <si>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</si>
  <si>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</si>
  <si>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</si>
  <si>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</si>
  <si>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</si>
  <si>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</si>
  <si>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</si>
  <si>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 xml:space="preserve">        Ec. Piriu Gabriela</t>
  </si>
  <si>
    <t xml:space="preserve">                                            Ec. Anica Aurelia Oana</t>
  </si>
  <si>
    <t xml:space="preserve">                        Ec. Anica Aurelia Oana</t>
  </si>
  <si>
    <t xml:space="preserve">       Ec. Piriu Gabriela</t>
  </si>
  <si>
    <t xml:space="preserve">                                                     Ec. Anica Aurelia Oana</t>
  </si>
  <si>
    <t xml:space="preserve">                                               Ec. Anica Aurelia Oana</t>
  </si>
  <si>
    <t xml:space="preserve">               Ec. Piriu Gabriela</t>
  </si>
  <si>
    <t>BANCA TRANSILVANIA</t>
  </si>
  <si>
    <t>IQ SUPORT SI SERVICII</t>
  </si>
  <si>
    <t xml:space="preserve">                                        Ec. Anica Aurelia Oana</t>
  </si>
  <si>
    <t>TOTAL CERBER</t>
  </si>
  <si>
    <t>ALEX COMPANY</t>
  </si>
  <si>
    <t>FURNITURI DE BIROU</t>
  </si>
  <si>
    <t>DEDEMAN</t>
  </si>
  <si>
    <t>ALTE OBIECTE DE INVENTAR</t>
  </si>
  <si>
    <t>CLICK HICH TECH</t>
  </si>
  <si>
    <t>CONFIDENT SECURITY</t>
  </si>
  <si>
    <t>FRIGOTEHNICA</t>
  </si>
  <si>
    <t>IBERIA COM</t>
  </si>
  <si>
    <t>LINDE GAZ</t>
  </si>
  <si>
    <t>MELOPEEA</t>
  </si>
  <si>
    <t>TEHNOMED SERVICE</t>
  </si>
  <si>
    <t>TOTAL UP SERVICE</t>
  </si>
  <si>
    <t>FARMAVET</t>
  </si>
  <si>
    <t>ALTEX ROMANIA</t>
  </si>
  <si>
    <t>COMPANIA DE APA</t>
  </si>
  <si>
    <t>DERATY MAX</t>
  </si>
  <si>
    <t>RER SUD</t>
  </si>
  <si>
    <t>OMV PETROM MARKETING</t>
  </si>
  <si>
    <t>DEZIFECTANTI</t>
  </si>
  <si>
    <t>ECOLAB SRL</t>
  </si>
  <si>
    <t>PROHEALTH MED</t>
  </si>
  <si>
    <t>COM SERVICE</t>
  </si>
  <si>
    <t>DNS BIROTICA</t>
  </si>
  <si>
    <t>HRANA PENTRU OAMENI</t>
  </si>
  <si>
    <t>MATERIALE PENTRU CURATENIE</t>
  </si>
  <si>
    <t>TZMO ROMANIA</t>
  </si>
  <si>
    <t>FARMACIA OMNIA</t>
  </si>
  <si>
    <t>SOCORO SUPPLY</t>
  </si>
  <si>
    <t>VETRO DESING</t>
  </si>
  <si>
    <t>FARMEXIM</t>
  </si>
  <si>
    <t>MEDICAL HYPNOS</t>
  </si>
  <si>
    <t>MEDICAMENTE</t>
  </si>
  <si>
    <t>DONA LOGISTICA</t>
  </si>
  <si>
    <t>FARMACEUTICA REMEDIA</t>
  </si>
  <si>
    <t>FILDAS TRADING</t>
  </si>
  <si>
    <t>MEDIMFARM</t>
  </si>
  <si>
    <t>ND PHARMA</t>
  </si>
  <si>
    <t>PIESE DE SCHIMB</t>
  </si>
  <si>
    <t>TV SAT 2002</t>
  </si>
  <si>
    <t>PROTECTIA MUNCII</t>
  </si>
  <si>
    <t>PROMETEU FORMPROF</t>
  </si>
  <si>
    <t>REACTIVI</t>
  </si>
  <si>
    <t>MIKROBIOLOGIE LABOR</t>
  </si>
  <si>
    <t>NOBIS LABORDIAGNOSTICA</t>
  </si>
  <si>
    <t>VITROMED</t>
  </si>
  <si>
    <t>REPARATII CURENTE</t>
  </si>
  <si>
    <t>UNIFORME SI ECHIPAMENT</t>
  </si>
  <si>
    <t>CARDURI</t>
  </si>
  <si>
    <t>SALARII</t>
  </si>
  <si>
    <t>CEC</t>
  </si>
  <si>
    <t>RCS RDS</t>
  </si>
  <si>
    <t>ILUMINAT , INCALZIT SI FORTA MOTRICA</t>
  </si>
  <si>
    <t>DAW MANAGEMENT BROKER</t>
  </si>
  <si>
    <t>MATERIALE SI PRESTARI DE SERVICII CU CARACTER FUNCTIONAL</t>
  </si>
  <si>
    <t>FORTUNA PREST SERV PROTEC</t>
  </si>
  <si>
    <t>ASOC PT.CALIT. IN LABORATOR</t>
  </si>
  <si>
    <t>ALTE BUNURI SI SERVICII PT. INTRET. SI FUNCT.</t>
  </si>
  <si>
    <t>MISCAREA ROMANA PENTRU CALITATE</t>
  </si>
  <si>
    <t>PREGATIRE PROFESIONALA</t>
  </si>
  <si>
    <t>ALTE BUNURI SI SERVICII PT. INTRET. SI FUNCTIONARE</t>
  </si>
  <si>
    <t>ARKAS PRODEXIM</t>
  </si>
  <si>
    <t>CRIS CONSTANT</t>
  </si>
  <si>
    <t>CUBIT IT</t>
  </si>
  <si>
    <t>DC REAL SOLUTIONS</t>
  </si>
  <si>
    <t>DANY CRIS 93 SRL BUZAU</t>
  </si>
  <si>
    <t>DENTSTORE SRL</t>
  </si>
  <si>
    <t>ELECTRO CHIT ACTIV</t>
  </si>
  <si>
    <t>ELEMAR SRL</t>
  </si>
  <si>
    <t>EUROSTING SRL</t>
  </si>
  <si>
    <t>FIZICIAN LUPARU MEDICAL</t>
  </si>
  <si>
    <t>GG CONSULTING SRL</t>
  </si>
  <si>
    <t>INFO WORD</t>
  </si>
  <si>
    <t>INFOSOFT SRL</t>
  </si>
  <si>
    <t>M UDNAS COM SRL BUZAU</t>
  </si>
  <si>
    <t>MARINE SAFETY CENTER</t>
  </si>
  <si>
    <t>MARTECOM</t>
  </si>
  <si>
    <t>MIL MAR DIVERS CONSTRUCT</t>
  </si>
  <si>
    <t>ORGANON BIOTEC SRL</t>
  </si>
  <si>
    <t>PFA DR MIHALACHE DAIANA</t>
  </si>
  <si>
    <t>REVORA TOPMEDAS SRL</t>
  </si>
  <si>
    <t>ROX GAZ SRL</t>
  </si>
  <si>
    <t>SOFTEH PLUS SRL</t>
  </si>
  <si>
    <t>SPITALUL JUDETEAN BUZAU</t>
  </si>
  <si>
    <t>TEHNO SRL BUZAU</t>
  </si>
  <si>
    <t>TOTY LABORATORIES</t>
  </si>
  <si>
    <t>ALTE CHELTUIELI CU BUNURI SI SERVICII</t>
  </si>
  <si>
    <t>KORECT PRINT PAPER</t>
  </si>
  <si>
    <t>NETTEX TEXTILE COMPANY</t>
  </si>
  <si>
    <t>PAMIAL SRL</t>
  </si>
  <si>
    <t>ROLF CARD INDUCTRIAL</t>
  </si>
  <si>
    <t>APA, CANAL SI SALUBRITATE</t>
  </si>
  <si>
    <t>CONS LOCAL UNGURIU - SERV SALUBRITATE</t>
  </si>
  <si>
    <t>CONS LOCAL SAPOCA - SERV. SALUBRITATE</t>
  </si>
  <si>
    <t>CONS LOCAL UNGURIU - SERV APA</t>
  </si>
  <si>
    <t>SALUBRITATE ECOLOGICA CISLAU</t>
  </si>
  <si>
    <t>CARBURANTI SI LUBREFINATI</t>
  </si>
  <si>
    <t>B BRAUN MEDICAL</t>
  </si>
  <si>
    <t>BIOTUS EXIM</t>
  </si>
  <si>
    <t>SANTOMED IMPEX</t>
  </si>
  <si>
    <t>ECHO PLUS SRL</t>
  </si>
  <si>
    <t>NETWAVE SRL</t>
  </si>
  <si>
    <t>APROCOM INPEX SRL</t>
  </si>
  <si>
    <t>LEGUME FRUCTE COM SRL</t>
  </si>
  <si>
    <t>NISARA INPEX</t>
  </si>
  <si>
    <t>OLYMEL FLAMINGO</t>
  </si>
  <si>
    <t>OVIPAN SRL RM-SARAT</t>
  </si>
  <si>
    <t>STEDYAN COM SRL</t>
  </si>
  <si>
    <t>ENGIE - GAZE NATURALE</t>
  </si>
  <si>
    <t>SOCIETATEA ELECTRICA FURNIZARE</t>
  </si>
  <si>
    <t>LENJERIE SI ACCESORII DE PAT</t>
  </si>
  <si>
    <t>KORECT PRINT PAPER SRL</t>
  </si>
  <si>
    <t>METERIALE SANITARE</t>
  </si>
  <si>
    <t>FINAL MANAGEMENT SOLUTIONS</t>
  </si>
  <si>
    <t>NATURAL ES MEDICAL</t>
  </si>
  <si>
    <t>ROVAL MED</t>
  </si>
  <si>
    <t>TOTAL MEDICAL SOLUTIONS</t>
  </si>
  <si>
    <t>UZ CONFTEX</t>
  </si>
  <si>
    <t>AIR LIQUIDE VITALAIRE</t>
  </si>
  <si>
    <t>AGRO PATAKI SRL</t>
  </si>
  <si>
    <t>IRIMIE IRINA MEDIC MED INTERNA</t>
  </si>
  <si>
    <t>LABORATOARE BIOCLINICA</t>
  </si>
  <si>
    <t>MEDICOM 94 SRL</t>
  </si>
  <si>
    <t>VERDON SOLUTIONS SRL</t>
  </si>
  <si>
    <t>MATERIALE SI PREST. DE SERVICII CU CARACTER FUNCT.</t>
  </si>
  <si>
    <t>ALLIANCE HEALTHCARE ROMANIA</t>
  </si>
  <si>
    <t>BIOEEL SA</t>
  </si>
  <si>
    <t>EUROPHARM HOLDING DISTRIBUTIE</t>
  </si>
  <si>
    <t>FELSIN FARM</t>
  </si>
  <si>
    <t>FITERMAN DISTRIBUTION</t>
  </si>
  <si>
    <t>HEPITES FARM BUZAU</t>
  </si>
  <si>
    <t>IMECO</t>
  </si>
  <si>
    <t>MEDIPLUS EXIM</t>
  </si>
  <si>
    <t>PHARMA SA</t>
  </si>
  <si>
    <t>ROMFAMACHIM</t>
  </si>
  <si>
    <t>SYSNEC BLUE SRL</t>
  </si>
  <si>
    <t>POSTA ROMANIA</t>
  </si>
  <si>
    <t>POSTA, TELECOMUNICATII. INTERNET</t>
  </si>
  <si>
    <t>GLOBE SYS COMPUTER</t>
  </si>
  <si>
    <t>DELUXE MEDICRAFT SRL</t>
  </si>
  <si>
    <t>ROBERT COM</t>
  </si>
  <si>
    <t>BIOCHEM SOLUTIONS</t>
  </si>
  <si>
    <t>SPLINTER WEAR SRL</t>
  </si>
  <si>
    <t>BUGETUL ASIG. SOCIALE SI FOND. SPECIALE</t>
  </si>
  <si>
    <t>B.A.S.F.S. - PERSOANE CU HANDICAP</t>
  </si>
  <si>
    <t>BUGETUL DE STAT – C.A.M. -2.25%</t>
  </si>
  <si>
    <t>FOREST GARDEN</t>
  </si>
  <si>
    <t>TEHNO SRL</t>
  </si>
  <si>
    <t>PAMIAL</t>
  </si>
  <si>
    <t>CONCAS SA</t>
  </si>
  <si>
    <t>AUTOTRANZIT</t>
  </si>
  <si>
    <t>ORANGE ROMANIA</t>
  </si>
  <si>
    <t>ORANGE ROMANIA COMMUNICATION</t>
  </si>
  <si>
    <t>CERTSING</t>
  </si>
  <si>
    <t xml:space="preserve">MATERIALE SI PREST DE SERV CU CARACTER FUNCT. </t>
  </si>
  <si>
    <t>POSTA TELECOMUNICATII INTERNET</t>
  </si>
  <si>
    <t>DISTRIBUTIE ENERGIE ELECTRICA</t>
  </si>
  <si>
    <t>IMPOZIT RECTIFICATIV</t>
  </si>
  <si>
    <t>CUMPANA 1993</t>
  </si>
  <si>
    <t>CHELTUIELI MATERIALE</t>
  </si>
  <si>
    <t xml:space="preserve">                                                Ec. Anica Aurelia Oana</t>
  </si>
  <si>
    <t xml:space="preserve">                                                 Ec. Anica Aurelia Oana</t>
  </si>
  <si>
    <t xml:space="preserve">                                  Ec. Anica Aurelia Oana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</si>
</sst>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3" applyNumberFormat="0" applyFill="0" applyAlignment="0" applyProtection="0"/>
    <xf numFmtId="0" fontId="3" fillId="0" borderId="4" applyNumberFormat="0" applyFill="0" applyAlignment="0" applyProtection="0"/>
    <xf numFmtId="0" fontId="35" fillId="0" borderId="5" applyNumberFormat="0" applyFill="0" applyAlignment="0" applyProtection="0"/>
    <xf numFmtId="0" fontId="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8" applyNumberFormat="0" applyFill="0" applyAlignment="0" applyProtection="0"/>
    <xf numFmtId="0" fontId="39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40" fillId="28" borderId="11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37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1"/>
  <sheetViews>
    <sheetView zoomScalePageLayoutView="0" workbookViewId="0" topLeftCell="A6">
      <selection activeCell="C36" sqref="C36:D36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30.57421875" style="0" customWidth="1"/>
    <col min="4" max="4" width="60.28125" style="0" customWidth="1"/>
  </cols>
  <sheetData>
    <row r="4" spans="1:4" ht="15">
      <c r="A4" s="42" t="s">
        <v>0</v>
      </c>
      <c r="B4" s="42"/>
      <c r="C4" s="42"/>
      <c r="D4" s="42"/>
    </row>
    <row r="5" spans="1:4" ht="15">
      <c r="A5" s="42" t="s">
        <v>1</v>
      </c>
      <c r="B5" s="42"/>
      <c r="C5" s="42"/>
      <c r="D5" s="42"/>
    </row>
    <row r="8" spans="1:4" ht="14.25" customHeight="1">
      <c r="A8" s="48" t="s">
        <v>2</v>
      </c>
      <c r="B8" s="48" t="s">
        <v>3</v>
      </c>
      <c r="C8" s="49" t="s">
        <v>4</v>
      </c>
      <c r="D8" s="49" t="s">
        <v>5</v>
      </c>
    </row>
    <row r="9" spans="1:4" ht="12.75">
      <c r="A9" s="48"/>
      <c r="B9" s="48"/>
      <c r="C9" s="49"/>
      <c r="D9" s="49"/>
    </row>
    <row r="10" spans="1:4" ht="12.75">
      <c r="A10" s="48"/>
      <c r="B10" s="48"/>
      <c r="C10" s="49"/>
      <c r="D10" s="49"/>
    </row>
    <row r="11" spans="1:4" ht="12.75">
      <c r="A11" s="47" t="s">
        <v>6</v>
      </c>
      <c r="B11" s="45">
        <f>SUM(B13:B14)</f>
        <v>0</v>
      </c>
      <c r="C11" s="46"/>
      <c r="D11" s="46"/>
    </row>
    <row r="12" spans="1:4" ht="12.75">
      <c r="A12" s="47"/>
      <c r="B12" s="45"/>
      <c r="C12" s="46"/>
      <c r="D12" s="46"/>
    </row>
    <row r="13" spans="1:4" ht="15">
      <c r="A13" s="1"/>
      <c r="B13" s="23"/>
      <c r="C13" s="16"/>
      <c r="D13" s="16"/>
    </row>
    <row r="14" spans="1:4" ht="15">
      <c r="A14" s="1"/>
      <c r="B14" s="3"/>
      <c r="C14" s="4"/>
      <c r="D14" s="4"/>
    </row>
    <row r="15" spans="1:4" ht="12.75">
      <c r="A15" s="47" t="s">
        <v>7</v>
      </c>
      <c r="B15" s="45">
        <f>SUM(B17:B20)</f>
        <v>31009.88</v>
      </c>
      <c r="C15" s="46"/>
      <c r="D15" s="46"/>
    </row>
    <row r="16" spans="1:4" ht="12.75">
      <c r="A16" s="47"/>
      <c r="B16" s="45"/>
      <c r="C16" s="46"/>
      <c r="D16" s="46"/>
    </row>
    <row r="17" spans="1:4" ht="12.75">
      <c r="A17" s="14"/>
      <c r="B17" s="8">
        <v>212.68</v>
      </c>
      <c r="C17" s="15" t="s">
        <v>80</v>
      </c>
      <c r="D17" s="16" t="s">
        <v>81</v>
      </c>
    </row>
    <row r="18" spans="1:4" ht="12.75">
      <c r="A18" s="14"/>
      <c r="B18" s="8">
        <v>30797.2</v>
      </c>
      <c r="C18" s="15" t="s">
        <v>82</v>
      </c>
      <c r="D18" s="16" t="s">
        <v>31</v>
      </c>
    </row>
    <row r="19" spans="1:4" ht="12.75">
      <c r="A19" s="14"/>
      <c r="B19" s="8"/>
      <c r="C19" s="15"/>
      <c r="D19" s="16"/>
    </row>
    <row r="20" spans="1:4" ht="12.75">
      <c r="A20" s="14"/>
      <c r="B20" s="8"/>
      <c r="C20" s="15"/>
      <c r="D20" s="16"/>
    </row>
    <row r="21" spans="1:4" ht="14.25" customHeight="1">
      <c r="A21" s="44" t="s">
        <v>8</v>
      </c>
      <c r="B21" s="45">
        <v>0</v>
      </c>
      <c r="C21" s="46"/>
      <c r="D21" s="46"/>
    </row>
    <row r="22" spans="1:4" ht="12.75">
      <c r="A22" s="44"/>
      <c r="B22" s="45"/>
      <c r="C22" s="46"/>
      <c r="D22" s="46"/>
    </row>
    <row r="23" spans="1:4" ht="12.75">
      <c r="A23" s="5"/>
      <c r="B23" s="6"/>
      <c r="C23" s="5"/>
      <c r="D23" s="5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47" t="s">
        <v>9</v>
      </c>
      <c r="B26" s="45">
        <f>B28+B29</f>
        <v>0</v>
      </c>
      <c r="C26" s="46"/>
      <c r="D26" s="46"/>
    </row>
    <row r="27" spans="1:4" ht="12.75">
      <c r="A27" s="47"/>
      <c r="B27" s="45"/>
      <c r="C27" s="46"/>
      <c r="D27" s="46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B11+B15+B21+B26</f>
        <v>31009.88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2" t="s">
        <v>12</v>
      </c>
      <c r="D35" s="42"/>
    </row>
    <row r="36" spans="1:4" ht="15">
      <c r="A36" s="12" t="s">
        <v>20</v>
      </c>
      <c r="B36" s="10"/>
      <c r="C36" s="43" t="s">
        <v>188</v>
      </c>
      <c r="D36" s="43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2" t="s">
        <v>15</v>
      </c>
      <c r="D40" s="42"/>
    </row>
    <row r="41" spans="2:4" ht="15">
      <c r="B41" s="10"/>
      <c r="C41" s="42" t="s">
        <v>16</v>
      </c>
      <c r="D41" s="42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6:C27"/>
    <mergeCell ref="D26:D27"/>
    <mergeCell ref="A11:A12"/>
    <mergeCell ref="B11:B12"/>
    <mergeCell ref="C11:C12"/>
    <mergeCell ref="D11:D12"/>
    <mergeCell ref="A15:A16"/>
    <mergeCell ref="B15:B16"/>
    <mergeCell ref="C15:C16"/>
    <mergeCell ref="D15:D16"/>
    <mergeCell ref="C35:D35"/>
    <mergeCell ref="C36:D36"/>
    <mergeCell ref="C40:D40"/>
    <mergeCell ref="C41:D41"/>
    <mergeCell ref="A21:A22"/>
    <mergeCell ref="B21:B22"/>
    <mergeCell ref="C21:C22"/>
    <mergeCell ref="D21:D22"/>
    <mergeCell ref="A26:A27"/>
    <mergeCell ref="B26:B27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5:D48"/>
  <sheetViews>
    <sheetView zoomScalePageLayoutView="0" workbookViewId="0" topLeftCell="A1">
      <selection activeCell="D21" sqref="D21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33.140625" style="0" customWidth="1"/>
    <col min="4" max="4" width="51.421875" style="0" customWidth="1"/>
  </cols>
  <sheetData>
    <row r="5" spans="1:4" ht="15">
      <c r="A5" s="42" t="s">
        <v>0</v>
      </c>
      <c r="B5" s="42"/>
      <c r="C5" s="42"/>
      <c r="D5" s="42"/>
    </row>
    <row r="6" spans="1:4" ht="15">
      <c r="A6" s="42" t="s">
        <v>1</v>
      </c>
      <c r="B6" s="42"/>
      <c r="C6" s="42"/>
      <c r="D6" s="42"/>
    </row>
    <row r="10" spans="1:4" ht="14.25" customHeight="1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2.75">
      <c r="A11" s="49"/>
      <c r="B11" s="49"/>
      <c r="C11" s="49"/>
      <c r="D11" s="49"/>
    </row>
    <row r="12" spans="1:4" ht="12.75">
      <c r="A12" s="49"/>
      <c r="B12" s="49"/>
      <c r="C12" s="49"/>
      <c r="D12" s="49"/>
    </row>
    <row r="13" spans="1:4" ht="12.75">
      <c r="A13" s="47" t="s">
        <v>6</v>
      </c>
      <c r="B13" s="45">
        <f>SUM(B15:B18)</f>
        <v>0</v>
      </c>
      <c r="C13" s="46"/>
      <c r="D13" s="46"/>
    </row>
    <row r="14" spans="1:4" ht="12.75">
      <c r="A14" s="47"/>
      <c r="B14" s="45"/>
      <c r="C14" s="46"/>
      <c r="D14" s="46"/>
    </row>
    <row r="15" spans="1:4" ht="12.75">
      <c r="A15" s="5"/>
      <c r="B15" s="6"/>
      <c r="C15" s="35"/>
      <c r="D15" s="35"/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47" t="s">
        <v>7</v>
      </c>
      <c r="B19" s="45">
        <f>SUM(B21:B23)</f>
        <v>113.05</v>
      </c>
      <c r="C19" s="46"/>
      <c r="D19" s="46"/>
    </row>
    <row r="20" spans="1:4" ht="12.75">
      <c r="A20" s="47"/>
      <c r="B20" s="45"/>
      <c r="C20" s="46"/>
      <c r="D20" s="46"/>
    </row>
    <row r="21" spans="1:4" ht="15">
      <c r="A21" s="1"/>
      <c r="B21" s="23">
        <v>113.05</v>
      </c>
      <c r="C21" s="16" t="s">
        <v>183</v>
      </c>
      <c r="D21" s="33" t="s">
        <v>87</v>
      </c>
    </row>
    <row r="22" spans="1:4" ht="15">
      <c r="A22" s="1"/>
      <c r="B22" s="23"/>
      <c r="C22" s="16"/>
      <c r="D22" s="16"/>
    </row>
    <row r="23" spans="1:4" ht="15">
      <c r="A23" s="1"/>
      <c r="B23" s="23"/>
      <c r="C23" s="16"/>
      <c r="D23" s="16"/>
    </row>
    <row r="24" spans="1:4" ht="14.25" customHeight="1">
      <c r="A24" s="44" t="s">
        <v>8</v>
      </c>
      <c r="B24" s="45">
        <v>0</v>
      </c>
      <c r="C24" s="46"/>
      <c r="D24" s="46"/>
    </row>
    <row r="25" spans="1:4" ht="12.75">
      <c r="A25" s="44"/>
      <c r="B25" s="45"/>
      <c r="C25" s="46"/>
      <c r="D25" s="46"/>
    </row>
    <row r="26" spans="1:4" ht="12.75">
      <c r="A26" s="5"/>
      <c r="B26" s="6"/>
      <c r="C26" s="5"/>
      <c r="D26" s="5"/>
    </row>
    <row r="27" spans="1:4" ht="12.75">
      <c r="A27" s="5"/>
      <c r="B27" s="6"/>
      <c r="C27" s="5"/>
      <c r="D27" s="5"/>
    </row>
    <row r="28" spans="1:4" ht="12.75">
      <c r="A28" s="47" t="s">
        <v>9</v>
      </c>
      <c r="B28" s="45">
        <v>0</v>
      </c>
      <c r="C28" s="46"/>
      <c r="D28" s="46"/>
    </row>
    <row r="29" spans="1:4" ht="12.75">
      <c r="A29" s="47"/>
      <c r="B29" s="45"/>
      <c r="C29" s="46"/>
      <c r="D29" s="46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B19+B13</f>
        <v>113.05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2" t="s">
        <v>12</v>
      </c>
      <c r="D35" s="42"/>
    </row>
    <row r="36" spans="1:4" ht="15">
      <c r="A36" s="12" t="s">
        <v>23</v>
      </c>
      <c r="B36" s="10"/>
      <c r="C36" s="43" t="s">
        <v>22</v>
      </c>
      <c r="D36" s="43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2" t="s">
        <v>15</v>
      </c>
      <c r="D40" s="42"/>
    </row>
    <row r="41" spans="2:4" ht="15">
      <c r="B41" s="10"/>
      <c r="C41" s="42" t="s">
        <v>16</v>
      </c>
      <c r="D41" s="42"/>
    </row>
    <row r="43" ht="12.75">
      <c r="B43" s="31"/>
    </row>
    <row r="44" spans="1:2" ht="12.75">
      <c r="A44" s="32"/>
      <c r="B44" s="31"/>
    </row>
    <row r="46" spans="1:3" ht="12.75">
      <c r="A46" s="32"/>
      <c r="B46" s="31"/>
      <c r="C46" s="32"/>
    </row>
    <row r="48" ht="12.75">
      <c r="B48" s="31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28:C29"/>
    <mergeCell ref="D28:D29"/>
    <mergeCell ref="A13:A14"/>
    <mergeCell ref="B13:B14"/>
    <mergeCell ref="C13:C14"/>
    <mergeCell ref="D13:D14"/>
    <mergeCell ref="A19:A20"/>
    <mergeCell ref="B19:B20"/>
    <mergeCell ref="C19:C20"/>
    <mergeCell ref="D19:D20"/>
    <mergeCell ref="C35:D35"/>
    <mergeCell ref="C36:D36"/>
    <mergeCell ref="C40:D40"/>
    <mergeCell ref="C41:D41"/>
    <mergeCell ref="A24:A25"/>
    <mergeCell ref="B24:B25"/>
    <mergeCell ref="C24:C25"/>
    <mergeCell ref="D24:D25"/>
    <mergeCell ref="A28:A29"/>
    <mergeCell ref="B28:B2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D74"/>
  <sheetViews>
    <sheetView tabSelected="1" zoomScalePageLayoutView="0" workbookViewId="0" topLeftCell="A4">
      <selection activeCell="C48" sqref="C48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41.7109375" style="0" customWidth="1"/>
    <col min="4" max="4" width="49.7109375" style="0" customWidth="1"/>
  </cols>
  <sheetData>
    <row r="5" spans="1:4" ht="15">
      <c r="A5" s="42" t="s">
        <v>0</v>
      </c>
      <c r="B5" s="42"/>
      <c r="C5" s="42"/>
      <c r="D5" s="42"/>
    </row>
    <row r="6" spans="1:4" ht="15">
      <c r="A6" s="42" t="s">
        <v>1</v>
      </c>
      <c r="B6" s="42"/>
      <c r="C6" s="42"/>
      <c r="D6" s="42"/>
    </row>
    <row r="10" spans="1:4" ht="14.25" customHeight="1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2.75">
      <c r="A11" s="49"/>
      <c r="B11" s="49"/>
      <c r="C11" s="49"/>
      <c r="D11" s="49"/>
    </row>
    <row r="12" spans="1:4" ht="12.75">
      <c r="A12" s="49"/>
      <c r="B12" s="49"/>
      <c r="C12" s="49"/>
      <c r="D12" s="49"/>
    </row>
    <row r="13" spans="1:4" ht="12.75">
      <c r="A13" s="47" t="s">
        <v>6</v>
      </c>
      <c r="B13" s="45">
        <f>SUM(B15:B18)</f>
        <v>5497</v>
      </c>
      <c r="C13" s="46"/>
      <c r="D13" s="46"/>
    </row>
    <row r="14" spans="1:4" ht="12.75">
      <c r="A14" s="47"/>
      <c r="B14" s="45"/>
      <c r="C14" s="46"/>
      <c r="D14" s="46"/>
    </row>
    <row r="15" spans="1:4" ht="12.75">
      <c r="A15" s="5"/>
      <c r="B15" s="6">
        <v>25</v>
      </c>
      <c r="C15" s="51" t="s">
        <v>170</v>
      </c>
      <c r="D15" s="35" t="s">
        <v>184</v>
      </c>
    </row>
    <row r="16" spans="1:4" ht="12.75">
      <c r="A16" s="5"/>
      <c r="B16" s="6">
        <v>5472</v>
      </c>
      <c r="C16" s="5" t="s">
        <v>77</v>
      </c>
      <c r="D16" s="5" t="s">
        <v>186</v>
      </c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47" t="s">
        <v>7</v>
      </c>
      <c r="B19" s="45">
        <f>SUM(B21:B24)</f>
        <v>30714.5</v>
      </c>
      <c r="C19" s="46"/>
      <c r="D19" s="46"/>
    </row>
    <row r="20" spans="1:4" ht="12.75">
      <c r="A20" s="47"/>
      <c r="B20" s="45"/>
      <c r="C20" s="46"/>
      <c r="D20" s="46"/>
    </row>
    <row r="21" spans="1:4" ht="15">
      <c r="A21" s="1"/>
      <c r="B21" s="23">
        <v>22086.4</v>
      </c>
      <c r="C21" s="16" t="s">
        <v>82</v>
      </c>
      <c r="D21" s="16" t="s">
        <v>31</v>
      </c>
    </row>
    <row r="22" spans="1:4" ht="15">
      <c r="A22" s="1"/>
      <c r="B22" s="23">
        <v>3163.1</v>
      </c>
      <c r="C22" s="16" t="s">
        <v>185</v>
      </c>
      <c r="D22" s="33" t="s">
        <v>87</v>
      </c>
    </row>
    <row r="23" spans="1:4" ht="15">
      <c r="A23" s="1"/>
      <c r="B23" s="23">
        <v>5465</v>
      </c>
      <c r="C23" s="16" t="s">
        <v>80</v>
      </c>
      <c r="D23" s="33" t="s">
        <v>87</v>
      </c>
    </row>
    <row r="24" spans="1:4" ht="15">
      <c r="A24" s="1"/>
      <c r="B24" s="23"/>
      <c r="C24" s="16"/>
      <c r="D24" s="16"/>
    </row>
    <row r="25" spans="1:4" ht="14.25" customHeight="1">
      <c r="A25" s="44" t="s">
        <v>8</v>
      </c>
      <c r="B25" s="45">
        <v>0</v>
      </c>
      <c r="C25" s="46"/>
      <c r="D25" s="46"/>
    </row>
    <row r="26" spans="1:4" ht="12.75">
      <c r="A26" s="44"/>
      <c r="B26" s="45"/>
      <c r="C26" s="46"/>
      <c r="D26" s="46"/>
    </row>
    <row r="27" spans="1:4" ht="12.75">
      <c r="A27" s="5"/>
      <c r="B27" s="6"/>
      <c r="C27" s="5"/>
      <c r="D27" s="5"/>
    </row>
    <row r="28" spans="1:4" ht="12.75">
      <c r="A28" s="5"/>
      <c r="B28" s="6"/>
      <c r="C28" s="5"/>
      <c r="D28" s="5"/>
    </row>
    <row r="29" spans="1:4" ht="12.75">
      <c r="A29" s="47" t="s">
        <v>9</v>
      </c>
      <c r="B29" s="45">
        <v>0</v>
      </c>
      <c r="C29" s="46"/>
      <c r="D29" s="46"/>
    </row>
    <row r="30" spans="1:4" ht="12.75">
      <c r="A30" s="47"/>
      <c r="B30" s="45"/>
      <c r="C30" s="46"/>
      <c r="D30" s="46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9" t="s">
        <v>10</v>
      </c>
      <c r="B33" s="2">
        <f>B19+B13</f>
        <v>36211.5</v>
      </c>
      <c r="C33" s="9"/>
      <c r="D33" s="9"/>
    </row>
    <row r="34" ht="12.75">
      <c r="B34" s="10"/>
    </row>
    <row r="35" ht="12.75">
      <c r="B35" s="10"/>
    </row>
    <row r="36" spans="1:4" ht="15">
      <c r="A36" s="11" t="s">
        <v>11</v>
      </c>
      <c r="B36" s="10"/>
      <c r="C36" s="42" t="s">
        <v>12</v>
      </c>
      <c r="D36" s="42"/>
    </row>
    <row r="37" spans="1:4" ht="15">
      <c r="A37" s="12" t="s">
        <v>23</v>
      </c>
      <c r="B37" s="10"/>
      <c r="C37" s="43" t="s">
        <v>187</v>
      </c>
      <c r="D37" s="43"/>
    </row>
    <row r="38" ht="12.75">
      <c r="B38" s="10"/>
    </row>
    <row r="39" ht="12.75">
      <c r="B39" s="10"/>
    </row>
    <row r="40" ht="12.75">
      <c r="B40" s="10"/>
    </row>
    <row r="41" spans="2:4" ht="15">
      <c r="B41" s="10"/>
      <c r="C41" s="42" t="s">
        <v>15</v>
      </c>
      <c r="D41" s="42"/>
    </row>
    <row r="42" spans="2:4" ht="15">
      <c r="B42" s="10"/>
      <c r="C42" s="42" t="s">
        <v>16</v>
      </c>
      <c r="D42" s="42"/>
    </row>
    <row r="43" spans="2:4" ht="15">
      <c r="B43" s="10"/>
      <c r="C43" s="37"/>
      <c r="D43" s="37"/>
    </row>
    <row r="44" spans="2:4" ht="15">
      <c r="B44" s="55"/>
      <c r="C44" s="37"/>
      <c r="D44" s="37"/>
    </row>
    <row r="45" spans="2:4" ht="15">
      <c r="B45" s="52"/>
      <c r="C45" s="37"/>
      <c r="D45" s="37"/>
    </row>
    <row r="46" spans="1:4" ht="15">
      <c r="A46" s="10"/>
      <c r="B46" s="52"/>
      <c r="C46" s="37"/>
      <c r="D46" s="37"/>
    </row>
    <row r="47" spans="1:4" ht="15">
      <c r="A47" s="10"/>
      <c r="B47" s="52"/>
      <c r="C47" s="37"/>
      <c r="D47" s="37"/>
    </row>
    <row r="48" spans="1:2" ht="12.75">
      <c r="A48" s="10"/>
      <c r="B48" s="31"/>
    </row>
    <row r="49" spans="1:2" ht="12.75">
      <c r="A49" s="10"/>
      <c r="B49" s="31"/>
    </row>
    <row r="50" spans="1:2" ht="12.75">
      <c r="A50" s="53"/>
      <c r="B50" s="31"/>
    </row>
    <row r="51" spans="1:3" ht="12.75">
      <c r="A51" s="10"/>
      <c r="B51" s="31"/>
      <c r="C51" s="57"/>
    </row>
    <row r="52" spans="1:3" ht="12.75">
      <c r="A52" s="53"/>
      <c r="B52" s="56"/>
      <c r="C52" s="32"/>
    </row>
    <row r="53" spans="1:2" ht="12.75">
      <c r="A53" s="10"/>
      <c r="B53" s="31"/>
    </row>
    <row r="54" spans="1:2" ht="12.75">
      <c r="A54" s="54"/>
      <c r="B54" s="31"/>
    </row>
    <row r="55" spans="1:2" ht="12.75">
      <c r="A55" s="10"/>
      <c r="B55" s="31"/>
    </row>
    <row r="56" spans="1:3" ht="12.75">
      <c r="A56" s="54"/>
      <c r="B56" s="40"/>
      <c r="C56" s="39"/>
    </row>
    <row r="57" spans="1:2" ht="12.75">
      <c r="A57" s="39"/>
      <c r="B57" s="31"/>
    </row>
    <row r="58" spans="1:3" ht="12.75">
      <c r="A58" s="39"/>
      <c r="B58" s="31"/>
      <c r="C58" s="39"/>
    </row>
    <row r="59" spans="1:2" ht="12.75">
      <c r="A59" s="39"/>
      <c r="B59" s="31"/>
    </row>
    <row r="60" spans="1:3" ht="12.75">
      <c r="A60" s="39"/>
      <c r="B60" s="40"/>
      <c r="C60" s="39"/>
    </row>
    <row r="61" spans="1:3" ht="12.75">
      <c r="A61" s="39"/>
      <c r="B61" s="41"/>
      <c r="C61" s="39"/>
    </row>
    <row r="62" spans="1:3" ht="12.75">
      <c r="A62" s="39"/>
      <c r="B62" s="40"/>
      <c r="C62" s="39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spans="2:3" ht="12.75">
      <c r="B67" s="31"/>
      <c r="C67" s="39"/>
    </row>
    <row r="68" ht="12.75">
      <c r="B68" s="31"/>
    </row>
    <row r="69" ht="12.75">
      <c r="B69" s="31"/>
    </row>
    <row r="70" ht="12.75">
      <c r="B70" s="31"/>
    </row>
    <row r="71" ht="12.75">
      <c r="B71" s="31"/>
    </row>
    <row r="72" spans="2:3" ht="12.75">
      <c r="B72" s="31"/>
      <c r="C72" s="39"/>
    </row>
    <row r="73" spans="2:3" ht="12.75">
      <c r="B73" s="31"/>
      <c r="C73" s="39"/>
    </row>
    <row r="74" ht="12.75">
      <c r="B74" s="31"/>
    </row>
  </sheetData>
  <sheetProtection selectLockedCells="1" selectUnlockedCells="1"/>
  <mergeCells count="26">
    <mergeCell ref="C36:D36"/>
    <mergeCell ref="C37:D37"/>
    <mergeCell ref="C41:D41"/>
    <mergeCell ref="C42:D42"/>
    <mergeCell ref="A25:A26"/>
    <mergeCell ref="B25:B26"/>
    <mergeCell ref="C25:C26"/>
    <mergeCell ref="D25:D26"/>
    <mergeCell ref="A29:A30"/>
    <mergeCell ref="B29:B30"/>
    <mergeCell ref="C29:C30"/>
    <mergeCell ref="D29:D30"/>
    <mergeCell ref="A13:A14"/>
    <mergeCell ref="B13:B14"/>
    <mergeCell ref="C13:C14"/>
    <mergeCell ref="D13:D14"/>
    <mergeCell ref="A19:A20"/>
    <mergeCell ref="B19:B20"/>
    <mergeCell ref="C19:C20"/>
    <mergeCell ref="D19:D20"/>
    <mergeCell ref="A5:D5"/>
    <mergeCell ref="A6:D6"/>
    <mergeCell ref="A10:A12"/>
    <mergeCell ref="B10:B12"/>
    <mergeCell ref="C10:C12"/>
    <mergeCell ref="D10:D12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13">
      <selection activeCell="D19" sqref="D19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29.421875" style="0" customWidth="1"/>
    <col min="4" max="4" width="44.28125" style="0" customWidth="1"/>
  </cols>
  <sheetData>
    <row r="4" spans="1:4" ht="15">
      <c r="A4" s="42" t="s">
        <v>0</v>
      </c>
      <c r="B4" s="42"/>
      <c r="C4" s="42"/>
      <c r="D4" s="42"/>
    </row>
    <row r="5" spans="1:4" ht="15">
      <c r="A5" s="42" t="s">
        <v>1</v>
      </c>
      <c r="B5" s="42"/>
      <c r="C5" s="42"/>
      <c r="D5" s="42"/>
    </row>
    <row r="8" spans="1:4" ht="14.25" customHeight="1">
      <c r="A8" s="48" t="s">
        <v>2</v>
      </c>
      <c r="B8" s="48" t="s">
        <v>3</v>
      </c>
      <c r="C8" s="49" t="s">
        <v>4</v>
      </c>
      <c r="D8" s="49" t="s">
        <v>5</v>
      </c>
    </row>
    <row r="9" spans="1:4" ht="12.75">
      <c r="A9" s="48"/>
      <c r="B9" s="48"/>
      <c r="C9" s="49"/>
      <c r="D9" s="49"/>
    </row>
    <row r="10" spans="1:4" ht="12.75">
      <c r="A10" s="48"/>
      <c r="B10" s="48"/>
      <c r="C10" s="49"/>
      <c r="D10" s="49"/>
    </row>
    <row r="11" spans="1:4" ht="12.75">
      <c r="A11" s="47" t="s">
        <v>6</v>
      </c>
      <c r="B11" s="45">
        <f>SUM(B13:B14)</f>
        <v>0</v>
      </c>
      <c r="C11" s="46"/>
      <c r="D11" s="46"/>
    </row>
    <row r="12" spans="1:4" ht="12.75">
      <c r="A12" s="47"/>
      <c r="B12" s="45"/>
      <c r="C12" s="46"/>
      <c r="D12" s="46"/>
    </row>
    <row r="13" spans="1:4" ht="15">
      <c r="A13" s="1"/>
      <c r="B13" s="23"/>
      <c r="C13" s="16"/>
      <c r="D13" s="16"/>
    </row>
    <row r="14" spans="1:4" ht="15">
      <c r="A14" s="1"/>
      <c r="B14" s="3"/>
      <c r="C14" s="4"/>
      <c r="D14" s="4"/>
    </row>
    <row r="15" spans="1:4" ht="12.75">
      <c r="A15" s="47" t="s">
        <v>7</v>
      </c>
      <c r="B15" s="50">
        <f>SUM(B17:B21)</f>
        <v>7676.040000000001</v>
      </c>
      <c r="C15" s="46"/>
      <c r="D15" s="46"/>
    </row>
    <row r="16" spans="1:4" ht="12.75">
      <c r="A16" s="47"/>
      <c r="B16" s="50"/>
      <c r="C16" s="46"/>
      <c r="D16" s="46"/>
    </row>
    <row r="17" spans="1:4" ht="12.75">
      <c r="A17" s="14"/>
      <c r="B17" s="36">
        <v>117.73</v>
      </c>
      <c r="C17" s="15" t="s">
        <v>25</v>
      </c>
      <c r="D17" s="16" t="s">
        <v>84</v>
      </c>
    </row>
    <row r="18" spans="1:4" ht="12.75">
      <c r="A18" s="14"/>
      <c r="B18" s="36">
        <v>2502</v>
      </c>
      <c r="C18" s="15" t="s">
        <v>30</v>
      </c>
      <c r="D18" s="16" t="s">
        <v>31</v>
      </c>
    </row>
    <row r="19" spans="1:4" ht="12.75">
      <c r="A19" s="14"/>
      <c r="B19" s="8">
        <v>5056.31</v>
      </c>
      <c r="C19" s="15" t="s">
        <v>83</v>
      </c>
      <c r="D19" s="16" t="s">
        <v>84</v>
      </c>
    </row>
    <row r="20" spans="1:4" ht="12.75">
      <c r="A20" s="14"/>
      <c r="B20" s="8"/>
      <c r="C20" s="15"/>
      <c r="D20" s="16"/>
    </row>
    <row r="21" spans="1:4" ht="12.75">
      <c r="A21" s="14"/>
      <c r="B21" s="8"/>
      <c r="C21" s="15"/>
      <c r="D21" s="16"/>
    </row>
    <row r="22" spans="1:4" ht="14.25" customHeight="1">
      <c r="A22" s="44" t="s">
        <v>8</v>
      </c>
      <c r="B22" s="45">
        <v>0</v>
      </c>
      <c r="C22" s="46"/>
      <c r="D22" s="46"/>
    </row>
    <row r="23" spans="1:4" ht="12.75">
      <c r="A23" s="44"/>
      <c r="B23" s="45"/>
      <c r="C23" s="46"/>
      <c r="D23" s="46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47" t="s">
        <v>9</v>
      </c>
      <c r="B27" s="45">
        <f>B29+B30</f>
        <v>0</v>
      </c>
      <c r="C27" s="46"/>
      <c r="D27" s="46"/>
    </row>
    <row r="28" spans="1:4" ht="12.75">
      <c r="A28" s="47"/>
      <c r="B28" s="45"/>
      <c r="C28" s="46"/>
      <c r="D28" s="46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9" t="s">
        <v>10</v>
      </c>
      <c r="B33" s="2">
        <f>B11+B15+B22+B27</f>
        <v>7676.040000000001</v>
      </c>
      <c r="C33" s="9"/>
      <c r="D33" s="9"/>
    </row>
    <row r="34" ht="12.75">
      <c r="B34" s="10"/>
    </row>
    <row r="35" ht="12.75">
      <c r="B35" s="10"/>
    </row>
    <row r="36" spans="1:4" ht="15">
      <c r="A36" s="11" t="s">
        <v>11</v>
      </c>
      <c r="B36" s="10"/>
      <c r="C36" s="42" t="s">
        <v>12</v>
      </c>
      <c r="D36" s="42"/>
    </row>
    <row r="37" spans="1:4" ht="15">
      <c r="A37" s="12" t="s">
        <v>20</v>
      </c>
      <c r="B37" s="10"/>
      <c r="C37" s="43" t="s">
        <v>26</v>
      </c>
      <c r="D37" s="43"/>
    </row>
    <row r="38" ht="12.75">
      <c r="B38" s="10"/>
    </row>
    <row r="39" ht="12.75">
      <c r="B39" s="10"/>
    </row>
    <row r="40" ht="12.75">
      <c r="B40" s="10"/>
    </row>
    <row r="41" spans="2:4" ht="15">
      <c r="B41" s="10"/>
      <c r="C41" s="42" t="s">
        <v>15</v>
      </c>
      <c r="D41" s="42"/>
    </row>
    <row r="42" spans="2:4" ht="15">
      <c r="B42" s="10"/>
      <c r="C42" s="42" t="s">
        <v>16</v>
      </c>
      <c r="D42" s="42"/>
    </row>
  </sheetData>
  <sheetProtection selectLockedCells="1" selectUnlockedCells="1"/>
  <mergeCells count="26"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  <mergeCell ref="C27:C28"/>
    <mergeCell ref="D27:D28"/>
    <mergeCell ref="A11:A12"/>
    <mergeCell ref="B11:B12"/>
    <mergeCell ref="C11:C12"/>
    <mergeCell ref="D11:D12"/>
    <mergeCell ref="A15:A16"/>
    <mergeCell ref="B15:B16"/>
    <mergeCell ref="C15:C16"/>
    <mergeCell ref="D15:D16"/>
    <mergeCell ref="A4:D4"/>
    <mergeCell ref="A5:D5"/>
    <mergeCell ref="A8:A10"/>
    <mergeCell ref="B8:B10"/>
    <mergeCell ref="C8:C10"/>
    <mergeCell ref="D8:D1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0"/>
  <sheetViews>
    <sheetView zoomScalePageLayoutView="0" workbookViewId="0" topLeftCell="A13">
      <selection activeCell="B35" sqref="B35"/>
    </sheetView>
  </sheetViews>
  <sheetFormatPr defaultColWidth="11.28125" defaultRowHeight="12.75"/>
  <cols>
    <col min="1" max="1" width="30.28125" style="0" customWidth="1"/>
    <col min="2" max="2" width="14.28125" style="0" customWidth="1"/>
    <col min="3" max="3" width="23.421875" style="0" customWidth="1"/>
    <col min="4" max="4" width="47.28125" style="0" customWidth="1"/>
  </cols>
  <sheetData>
    <row r="4" spans="1:4" ht="15">
      <c r="A4" s="42" t="s">
        <v>0</v>
      </c>
      <c r="B4" s="42"/>
      <c r="C4" s="42"/>
      <c r="D4" s="42"/>
    </row>
    <row r="5" spans="1:4" ht="15">
      <c r="A5" s="42" t="s">
        <v>1</v>
      </c>
      <c r="B5" s="42"/>
      <c r="C5" s="42"/>
      <c r="D5" s="42"/>
    </row>
    <row r="9" spans="1:4" ht="14.25" customHeight="1">
      <c r="A9" s="48" t="s">
        <v>2</v>
      </c>
      <c r="B9" s="48" t="s">
        <v>3</v>
      </c>
      <c r="C9" s="49" t="s">
        <v>4</v>
      </c>
      <c r="D9" s="49" t="s">
        <v>5</v>
      </c>
    </row>
    <row r="10" spans="1:4" ht="12.75">
      <c r="A10" s="48"/>
      <c r="B10" s="48"/>
      <c r="C10" s="49"/>
      <c r="D10" s="49"/>
    </row>
    <row r="11" spans="1:4" ht="12.75">
      <c r="A11" s="48"/>
      <c r="B11" s="48"/>
      <c r="C11" s="49"/>
      <c r="D11" s="49"/>
    </row>
    <row r="12" spans="1:4" ht="12.75">
      <c r="A12" s="47" t="s">
        <v>6</v>
      </c>
      <c r="B12" s="45">
        <f>B14</f>
        <v>3121096</v>
      </c>
      <c r="C12" s="46"/>
      <c r="D12" s="46"/>
    </row>
    <row r="13" spans="1:4" ht="12.75">
      <c r="A13" s="47"/>
      <c r="B13" s="45"/>
      <c r="C13" s="46"/>
      <c r="D13" s="46"/>
    </row>
    <row r="14" spans="1:4" ht="12.75">
      <c r="A14" s="5"/>
      <c r="B14" s="6">
        <v>3121096</v>
      </c>
      <c r="C14" s="5" t="s">
        <v>75</v>
      </c>
      <c r="D14" s="5" t="s">
        <v>76</v>
      </c>
    </row>
    <row r="15" spans="1:4" ht="12.75">
      <c r="A15" s="5"/>
      <c r="B15" s="6"/>
      <c r="C15" s="5"/>
      <c r="D15" s="5"/>
    </row>
    <row r="16" spans="1:4" ht="12.75">
      <c r="A16" s="47" t="s">
        <v>7</v>
      </c>
      <c r="B16" s="45">
        <f>SUM(B18:B19)</f>
        <v>0</v>
      </c>
      <c r="C16" s="46"/>
      <c r="D16" s="46"/>
    </row>
    <row r="17" spans="1:4" ht="12.75">
      <c r="A17" s="47"/>
      <c r="B17" s="45"/>
      <c r="C17" s="46"/>
      <c r="D17" s="46"/>
    </row>
    <row r="18" spans="1:4" ht="15">
      <c r="A18" s="7"/>
      <c r="B18" s="36"/>
      <c r="C18" s="34"/>
      <c r="D18" s="34"/>
    </row>
    <row r="19" spans="1:4" ht="15">
      <c r="A19" s="7"/>
      <c r="B19" s="36"/>
      <c r="C19" s="34"/>
      <c r="D19" s="34"/>
    </row>
    <row r="20" spans="1:4" ht="14.25" customHeight="1">
      <c r="A20" s="44" t="s">
        <v>8</v>
      </c>
      <c r="B20" s="45">
        <v>0</v>
      </c>
      <c r="C20" s="46"/>
      <c r="D20" s="46"/>
    </row>
    <row r="21" spans="1:4" ht="12.75">
      <c r="A21" s="44"/>
      <c r="B21" s="45"/>
      <c r="C21" s="46"/>
      <c r="D21" s="46"/>
    </row>
    <row r="22" spans="1:4" ht="12.75">
      <c r="A22" s="5"/>
      <c r="B22" s="6"/>
      <c r="C22" s="5"/>
      <c r="D22" s="5"/>
    </row>
    <row r="23" spans="1:4" ht="12.75">
      <c r="A23" s="5"/>
      <c r="B23" s="6"/>
      <c r="C23" s="5"/>
      <c r="D23" s="5"/>
    </row>
    <row r="24" spans="1:4" ht="12.75">
      <c r="A24" s="5"/>
      <c r="B24" s="6"/>
      <c r="C24" s="5"/>
      <c r="D24" s="5"/>
    </row>
    <row r="25" spans="1:4" ht="12.75">
      <c r="A25" s="47" t="s">
        <v>9</v>
      </c>
      <c r="B25" s="45">
        <f>B27+B28</f>
        <v>0</v>
      </c>
      <c r="C25" s="46"/>
      <c r="D25" s="46"/>
    </row>
    <row r="26" spans="1:4" ht="12.75">
      <c r="A26" s="47"/>
      <c r="B26" s="45"/>
      <c r="C26" s="46"/>
      <c r="D26" s="46"/>
    </row>
    <row r="27" spans="1:4" ht="12.75">
      <c r="A27" s="5"/>
      <c r="B27" s="6"/>
      <c r="C27" s="5"/>
      <c r="D27" s="5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9" t="s">
        <v>10</v>
      </c>
      <c r="B31" s="2">
        <f>B12+B16+B20+B25</f>
        <v>3121096</v>
      </c>
      <c r="C31" s="9"/>
      <c r="D31" s="9"/>
    </row>
    <row r="32" ht="12.75">
      <c r="B32" s="10"/>
    </row>
    <row r="33" ht="12.75">
      <c r="B33" s="10"/>
    </row>
    <row r="34" spans="1:4" ht="15">
      <c r="A34" s="11" t="s">
        <v>11</v>
      </c>
      <c r="B34" s="10"/>
      <c r="C34" s="42" t="s">
        <v>12</v>
      </c>
      <c r="D34" s="42"/>
    </row>
    <row r="35" spans="1:4" ht="15">
      <c r="A35" s="12" t="s">
        <v>20</v>
      </c>
      <c r="B35" s="10"/>
      <c r="C35" s="43" t="s">
        <v>189</v>
      </c>
      <c r="D35" s="43"/>
    </row>
    <row r="36" ht="12.75">
      <c r="B36" s="10"/>
    </row>
    <row r="37" ht="12.75">
      <c r="B37" s="10"/>
    </row>
    <row r="38" ht="12.75">
      <c r="B38" s="10"/>
    </row>
    <row r="39" spans="2:4" ht="15">
      <c r="B39" s="10"/>
      <c r="C39" s="42" t="s">
        <v>15</v>
      </c>
      <c r="D39" s="42"/>
    </row>
    <row r="40" spans="2:4" ht="15">
      <c r="B40" s="10"/>
      <c r="C40" s="42" t="s">
        <v>16</v>
      </c>
      <c r="D40" s="42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5:C26"/>
    <mergeCell ref="D25:D26"/>
    <mergeCell ref="A12:A13"/>
    <mergeCell ref="B12:B13"/>
    <mergeCell ref="C12:C13"/>
    <mergeCell ref="D12:D13"/>
    <mergeCell ref="A16:A17"/>
    <mergeCell ref="B16:B17"/>
    <mergeCell ref="C16:C17"/>
    <mergeCell ref="D16:D17"/>
    <mergeCell ref="C34:D34"/>
    <mergeCell ref="C35:D35"/>
    <mergeCell ref="C39:D39"/>
    <mergeCell ref="C40:D40"/>
    <mergeCell ref="A20:A21"/>
    <mergeCell ref="B20:B21"/>
    <mergeCell ref="C20:C21"/>
    <mergeCell ref="D20:D21"/>
    <mergeCell ref="A25:A26"/>
    <mergeCell ref="B25:B2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41"/>
  <sheetViews>
    <sheetView zoomScalePageLayoutView="0" workbookViewId="0" topLeftCell="A7">
      <selection activeCell="D14" sqref="D14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18.00390625" style="0" customWidth="1"/>
    <col min="4" max="4" width="27.8515625" style="0" customWidth="1"/>
  </cols>
  <sheetData>
    <row r="4" spans="1:4" ht="15">
      <c r="A4" s="42" t="s">
        <v>0</v>
      </c>
      <c r="B4" s="42"/>
      <c r="C4" s="42"/>
      <c r="D4" s="42"/>
    </row>
    <row r="5" spans="1:4" ht="15">
      <c r="A5" s="42" t="s">
        <v>1</v>
      </c>
      <c r="B5" s="42"/>
      <c r="C5" s="42"/>
      <c r="D5" s="42"/>
    </row>
    <row r="8" spans="1:4" ht="12.75" customHeight="1">
      <c r="A8" s="48" t="s">
        <v>2</v>
      </c>
      <c r="B8" s="48" t="s">
        <v>3</v>
      </c>
      <c r="C8" s="49" t="s">
        <v>4</v>
      </c>
      <c r="D8" s="49" t="s">
        <v>5</v>
      </c>
    </row>
    <row r="9" spans="1:4" ht="12.75">
      <c r="A9" s="48"/>
      <c r="B9" s="48"/>
      <c r="C9" s="49"/>
      <c r="D9" s="49"/>
    </row>
    <row r="10" spans="1:4" ht="12.75">
      <c r="A10" s="48"/>
      <c r="B10" s="48"/>
      <c r="C10" s="49"/>
      <c r="D10" s="49"/>
    </row>
    <row r="11" spans="1:4" ht="15.75" customHeight="1">
      <c r="A11" s="47" t="s">
        <v>6</v>
      </c>
      <c r="B11" s="45">
        <f>B13</f>
        <v>427648</v>
      </c>
      <c r="C11" s="46"/>
      <c r="D11" s="46"/>
    </row>
    <row r="12" spans="1:4" ht="12.75">
      <c r="A12" s="47"/>
      <c r="B12" s="45"/>
      <c r="C12" s="46"/>
      <c r="D12" s="46"/>
    </row>
    <row r="13" spans="1:4" ht="12.75">
      <c r="A13" s="5"/>
      <c r="B13" s="6">
        <v>427648</v>
      </c>
      <c r="C13" s="35" t="s">
        <v>77</v>
      </c>
      <c r="D13" s="35" t="s">
        <v>76</v>
      </c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47" t="s">
        <v>7</v>
      </c>
      <c r="B16" s="45">
        <f>B18+B19+B20+B21</f>
        <v>0</v>
      </c>
      <c r="C16" s="46"/>
      <c r="D16" s="46"/>
    </row>
    <row r="17" spans="1:4" ht="12.75">
      <c r="A17" s="47"/>
      <c r="B17" s="45"/>
      <c r="C17" s="46"/>
      <c r="D17" s="46"/>
    </row>
    <row r="18" spans="1:4" ht="15">
      <c r="A18" s="7"/>
      <c r="B18" s="27"/>
      <c r="C18" s="33"/>
      <c r="D18" s="16"/>
    </row>
    <row r="19" spans="1:4" ht="15">
      <c r="A19" s="7"/>
      <c r="B19" s="27"/>
      <c r="C19" s="33"/>
      <c r="D19" s="16"/>
    </row>
    <row r="20" spans="1:4" ht="15">
      <c r="A20" s="7"/>
      <c r="B20" s="27"/>
      <c r="C20" s="28"/>
      <c r="D20" s="29"/>
    </row>
    <row r="21" spans="1:4" ht="15">
      <c r="A21" s="7"/>
      <c r="B21" s="26"/>
      <c r="C21" s="24"/>
      <c r="D21" s="25"/>
    </row>
    <row r="22" spans="1:4" ht="18" customHeight="1">
      <c r="A22" s="44" t="s">
        <v>8</v>
      </c>
      <c r="B22" s="45">
        <v>0</v>
      </c>
      <c r="C22" s="46"/>
      <c r="D22" s="46"/>
    </row>
    <row r="23" spans="1:4" ht="15.75" customHeight="1">
      <c r="A23" s="44"/>
      <c r="B23" s="45"/>
      <c r="C23" s="46"/>
      <c r="D23" s="46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47" t="s">
        <v>9</v>
      </c>
      <c r="B26" s="45">
        <f>B28+B29</f>
        <v>0</v>
      </c>
      <c r="C26" s="46"/>
      <c r="D26" s="46"/>
    </row>
    <row r="27" spans="1:4" ht="12.75">
      <c r="A27" s="47"/>
      <c r="B27" s="45"/>
      <c r="C27" s="46"/>
      <c r="D27" s="46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B11+B16</f>
        <v>427648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2" t="s">
        <v>12</v>
      </c>
      <c r="D35" s="42"/>
    </row>
    <row r="36" spans="1:4" ht="15">
      <c r="A36" s="12" t="s">
        <v>13</v>
      </c>
      <c r="B36" s="10"/>
      <c r="C36" s="43" t="s">
        <v>14</v>
      </c>
      <c r="D36" s="43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2" t="s">
        <v>15</v>
      </c>
      <c r="D40" s="42"/>
    </row>
    <row r="41" spans="2:4" ht="15">
      <c r="B41" s="10"/>
      <c r="C41" s="42" t="s">
        <v>16</v>
      </c>
      <c r="D41" s="42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6:C27"/>
    <mergeCell ref="D26:D27"/>
    <mergeCell ref="A11:A12"/>
    <mergeCell ref="B11:B12"/>
    <mergeCell ref="C11:C12"/>
    <mergeCell ref="D11:D12"/>
    <mergeCell ref="A16:A17"/>
    <mergeCell ref="B16:B17"/>
    <mergeCell ref="C16:C17"/>
    <mergeCell ref="D16:D17"/>
    <mergeCell ref="C35:D35"/>
    <mergeCell ref="C36:D36"/>
    <mergeCell ref="C40:D40"/>
    <mergeCell ref="C41:D41"/>
    <mergeCell ref="A22:A23"/>
    <mergeCell ref="B22:B23"/>
    <mergeCell ref="C22:C23"/>
    <mergeCell ref="D22:D23"/>
    <mergeCell ref="A26:A27"/>
    <mergeCell ref="B26:B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40"/>
  <sheetViews>
    <sheetView zoomScalePageLayoutView="0" workbookViewId="0" topLeftCell="A4">
      <selection activeCell="D20" sqref="D20"/>
    </sheetView>
  </sheetViews>
  <sheetFormatPr defaultColWidth="11.28125" defaultRowHeight="12.75"/>
  <cols>
    <col min="1" max="1" width="30.57421875" style="0" customWidth="1"/>
    <col min="2" max="2" width="15.00390625" style="0" customWidth="1"/>
    <col min="3" max="3" width="35.421875" style="0" customWidth="1"/>
    <col min="4" max="4" width="61.28125" style="0" customWidth="1"/>
  </cols>
  <sheetData>
    <row r="4" spans="1:4" ht="15">
      <c r="A4" s="42" t="s">
        <v>0</v>
      </c>
      <c r="B4" s="42"/>
      <c r="C4" s="42"/>
      <c r="D4" s="42"/>
    </row>
    <row r="5" spans="1:4" ht="15">
      <c r="A5" s="42" t="s">
        <v>1</v>
      </c>
      <c r="B5" s="42"/>
      <c r="C5" s="42"/>
      <c r="D5" s="42"/>
    </row>
    <row r="8" spans="1:4" ht="14.25" customHeight="1">
      <c r="A8" s="48" t="s">
        <v>2</v>
      </c>
      <c r="B8" s="48" t="s">
        <v>3</v>
      </c>
      <c r="C8" s="49" t="s">
        <v>4</v>
      </c>
      <c r="D8" s="49" t="s">
        <v>5</v>
      </c>
    </row>
    <row r="9" spans="1:4" ht="12.75">
      <c r="A9" s="48"/>
      <c r="B9" s="48"/>
      <c r="C9" s="49"/>
      <c r="D9" s="49"/>
    </row>
    <row r="10" spans="1:4" ht="12.75">
      <c r="A10" s="48"/>
      <c r="B10" s="48"/>
      <c r="C10" s="49"/>
      <c r="D10" s="49"/>
    </row>
    <row r="11" spans="1:4" ht="12.75">
      <c r="A11" s="47" t="s">
        <v>6</v>
      </c>
      <c r="B11" s="45">
        <f>B13</f>
        <v>0</v>
      </c>
      <c r="C11" s="46"/>
      <c r="D11" s="46"/>
    </row>
    <row r="12" spans="1:4" ht="12.75">
      <c r="A12" s="47"/>
      <c r="B12" s="45"/>
      <c r="C12" s="46"/>
      <c r="D12" s="46"/>
    </row>
    <row r="13" spans="1:4" ht="12.75">
      <c r="A13" s="5"/>
      <c r="B13" s="6"/>
      <c r="C13" s="35"/>
      <c r="D13" s="35"/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47" t="s">
        <v>7</v>
      </c>
      <c r="B16" s="45">
        <f>SUM(B18:B22)</f>
        <v>3570</v>
      </c>
      <c r="C16" s="46"/>
      <c r="D16" s="46"/>
    </row>
    <row r="17" spans="1:4" ht="12.75">
      <c r="A17" s="47"/>
      <c r="B17" s="45"/>
      <c r="C17" s="46"/>
      <c r="D17" s="46"/>
    </row>
    <row r="18" spans="1:4" ht="12.75">
      <c r="A18" s="14"/>
      <c r="B18" s="8">
        <v>3570</v>
      </c>
      <c r="C18" s="15" t="s">
        <v>85</v>
      </c>
      <c r="D18" s="16" t="s">
        <v>86</v>
      </c>
    </row>
    <row r="19" spans="1:4" ht="12.75">
      <c r="A19" s="14"/>
      <c r="B19" s="8"/>
      <c r="C19" s="15"/>
      <c r="D19" s="13"/>
    </row>
    <row r="20" spans="1:4" ht="12.75">
      <c r="A20" s="14"/>
      <c r="B20" s="8"/>
      <c r="C20" s="15"/>
      <c r="D20" s="15"/>
    </row>
    <row r="21" spans="1:4" ht="12.75">
      <c r="A21" s="14"/>
      <c r="B21" s="8"/>
      <c r="C21" s="16"/>
      <c r="D21" s="15"/>
    </row>
    <row r="22" spans="1:4" ht="12.75">
      <c r="A22" s="14"/>
      <c r="B22" s="8"/>
      <c r="C22" s="15"/>
      <c r="D22" s="15"/>
    </row>
    <row r="23" spans="1:4" ht="14.25" customHeight="1">
      <c r="A23" s="44" t="s">
        <v>8</v>
      </c>
      <c r="B23" s="45">
        <v>0</v>
      </c>
      <c r="C23" s="46"/>
      <c r="D23" s="46"/>
    </row>
    <row r="24" spans="1:4" ht="12.75">
      <c r="A24" s="44"/>
      <c r="B24" s="45"/>
      <c r="C24" s="46"/>
      <c r="D24" s="46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47" t="s">
        <v>9</v>
      </c>
      <c r="B27" s="45">
        <f>B29+B30</f>
        <v>0</v>
      </c>
      <c r="C27" s="46"/>
      <c r="D27" s="46"/>
    </row>
    <row r="28" spans="1:4" ht="12.75">
      <c r="A28" s="47"/>
      <c r="B28" s="45"/>
      <c r="C28" s="46"/>
      <c r="D28" s="46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9" t="s">
        <v>10</v>
      </c>
      <c r="B31" s="2">
        <f>B11+B16+B23+B27</f>
        <v>3570</v>
      </c>
      <c r="C31" s="9"/>
      <c r="D31" s="9"/>
    </row>
    <row r="32" ht="12.75">
      <c r="B32" s="10"/>
    </row>
    <row r="33" ht="12.75">
      <c r="B33" s="10"/>
    </row>
    <row r="34" spans="1:4" ht="15">
      <c r="A34" s="11" t="s">
        <v>11</v>
      </c>
      <c r="B34" s="10"/>
      <c r="C34" s="42" t="s">
        <v>12</v>
      </c>
      <c r="D34" s="42"/>
    </row>
    <row r="35" spans="1:4" ht="15">
      <c r="A35" s="12" t="s">
        <v>17</v>
      </c>
      <c r="B35" s="10"/>
      <c r="C35" s="43" t="s">
        <v>18</v>
      </c>
      <c r="D35" s="43"/>
    </row>
    <row r="36" ht="12.75">
      <c r="B36" s="10"/>
    </row>
    <row r="37" ht="12.75">
      <c r="B37" s="10"/>
    </row>
    <row r="38" ht="12.75">
      <c r="B38" s="10"/>
    </row>
    <row r="39" spans="2:4" ht="15">
      <c r="B39" s="10"/>
      <c r="C39" s="42" t="s">
        <v>15</v>
      </c>
      <c r="D39" s="42"/>
    </row>
    <row r="40" spans="2:4" ht="15">
      <c r="B40" s="10"/>
      <c r="C40" s="42" t="s">
        <v>16</v>
      </c>
      <c r="D40" s="42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7:C28"/>
    <mergeCell ref="D27:D28"/>
    <mergeCell ref="A11:A12"/>
    <mergeCell ref="B11:B12"/>
    <mergeCell ref="C11:C12"/>
    <mergeCell ref="D11:D12"/>
    <mergeCell ref="A16:A17"/>
    <mergeCell ref="B16:B17"/>
    <mergeCell ref="C16:C17"/>
    <mergeCell ref="D16:D17"/>
    <mergeCell ref="C34:D34"/>
    <mergeCell ref="C35:D35"/>
    <mergeCell ref="C39:D39"/>
    <mergeCell ref="C40:D40"/>
    <mergeCell ref="A23:A24"/>
    <mergeCell ref="B23:B24"/>
    <mergeCell ref="C23:C24"/>
    <mergeCell ref="D23:D24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D41"/>
  <sheetViews>
    <sheetView zoomScalePageLayoutView="0" workbookViewId="0" topLeftCell="A11">
      <selection activeCell="C23" sqref="C23:D23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27.57421875" style="0" customWidth="1"/>
    <col min="4" max="4" width="60.8515625" style="0" customWidth="1"/>
  </cols>
  <sheetData>
    <row r="6" spans="1:4" ht="15">
      <c r="A6" s="42" t="s">
        <v>0</v>
      </c>
      <c r="B6" s="42"/>
      <c r="C6" s="42"/>
      <c r="D6" s="42"/>
    </row>
    <row r="7" spans="1:4" ht="15">
      <c r="A7" s="42" t="s">
        <v>1</v>
      </c>
      <c r="B7" s="42"/>
      <c r="C7" s="42"/>
      <c r="D7" s="42"/>
    </row>
    <row r="12" spans="1:4" ht="14.25" customHeight="1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2.75">
      <c r="A13" s="49"/>
      <c r="B13" s="49"/>
      <c r="C13" s="49"/>
      <c r="D13" s="49"/>
    </row>
    <row r="14" spans="1:4" ht="12.75">
      <c r="A14" s="49"/>
      <c r="B14" s="49"/>
      <c r="C14" s="49"/>
      <c r="D14" s="49"/>
    </row>
    <row r="15" spans="1:4" ht="12.75">
      <c r="A15" s="47" t="s">
        <v>6</v>
      </c>
      <c r="B15" s="45">
        <f>SUM(B17:B20)</f>
        <v>0</v>
      </c>
      <c r="C15" s="46"/>
      <c r="D15" s="46"/>
    </row>
    <row r="16" spans="1:4" ht="12.75">
      <c r="A16" s="47"/>
      <c r="B16" s="45"/>
      <c r="C16" s="46"/>
      <c r="D16" s="46"/>
    </row>
    <row r="17" spans="1:4" ht="12.75">
      <c r="A17" s="5"/>
      <c r="B17" s="6"/>
      <c r="C17" s="35"/>
      <c r="D17" s="35"/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47" t="s">
        <v>7</v>
      </c>
      <c r="B21" s="45">
        <f>SUM(B23:B24)</f>
        <v>828</v>
      </c>
      <c r="C21" s="46"/>
      <c r="D21" s="46"/>
    </row>
    <row r="22" spans="1:4" ht="12.75">
      <c r="A22" s="47"/>
      <c r="B22" s="45"/>
      <c r="C22" s="46"/>
      <c r="D22" s="46"/>
    </row>
    <row r="23" spans="1:4" ht="13.5" customHeight="1">
      <c r="A23" s="17"/>
      <c r="B23" s="18">
        <v>828</v>
      </c>
      <c r="C23" s="15" t="s">
        <v>80</v>
      </c>
      <c r="D23" s="16" t="s">
        <v>81</v>
      </c>
    </row>
    <row r="24" spans="1:4" ht="13.5">
      <c r="A24" s="20"/>
      <c r="B24" s="21"/>
      <c r="C24" s="19"/>
      <c r="D24" s="22"/>
    </row>
    <row r="25" spans="1:4" ht="14.25" customHeight="1">
      <c r="A25" s="44" t="s">
        <v>8</v>
      </c>
      <c r="B25" s="45">
        <v>0</v>
      </c>
      <c r="C25" s="46"/>
      <c r="D25" s="46"/>
    </row>
    <row r="26" spans="1:4" ht="12.75">
      <c r="A26" s="44"/>
      <c r="B26" s="45"/>
      <c r="C26" s="46"/>
      <c r="D26" s="46"/>
    </row>
    <row r="27" spans="1:4" ht="12.75">
      <c r="A27" s="5"/>
      <c r="B27" s="6"/>
      <c r="C27" s="5"/>
      <c r="D27" s="5"/>
    </row>
    <row r="28" spans="1:4" ht="12.75">
      <c r="A28" s="47" t="s">
        <v>9</v>
      </c>
      <c r="B28" s="45">
        <v>0</v>
      </c>
      <c r="C28" s="46"/>
      <c r="D28" s="46"/>
    </row>
    <row r="29" spans="1:4" ht="12.75">
      <c r="A29" s="47"/>
      <c r="B29" s="45"/>
      <c r="C29" s="46"/>
      <c r="D29" s="46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B21+B15</f>
        <v>828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2" t="s">
        <v>12</v>
      </c>
      <c r="D35" s="42"/>
    </row>
    <row r="36" spans="1:4" ht="15">
      <c r="A36" s="12" t="s">
        <v>13</v>
      </c>
      <c r="B36" s="10"/>
      <c r="C36" s="43" t="s">
        <v>19</v>
      </c>
      <c r="D36" s="43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2" t="s">
        <v>15</v>
      </c>
      <c r="D40" s="42"/>
    </row>
    <row r="41" spans="2:4" ht="15">
      <c r="B41" s="10"/>
      <c r="C41" s="42" t="s">
        <v>16</v>
      </c>
      <c r="D41" s="4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28:C29"/>
    <mergeCell ref="D28:D29"/>
    <mergeCell ref="A15:A16"/>
    <mergeCell ref="B15:B16"/>
    <mergeCell ref="C15:C16"/>
    <mergeCell ref="D15:D16"/>
    <mergeCell ref="A21:A22"/>
    <mergeCell ref="B21:B22"/>
    <mergeCell ref="C21:C22"/>
    <mergeCell ref="D21:D22"/>
    <mergeCell ref="C35:D35"/>
    <mergeCell ref="C36:D36"/>
    <mergeCell ref="C40:D40"/>
    <mergeCell ref="C41:D41"/>
    <mergeCell ref="A25:A26"/>
    <mergeCell ref="B25:B26"/>
    <mergeCell ref="C25:C26"/>
    <mergeCell ref="D25:D26"/>
    <mergeCell ref="A28:A29"/>
    <mergeCell ref="B28:B2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D184"/>
  <sheetViews>
    <sheetView zoomScalePageLayoutView="0" workbookViewId="0" topLeftCell="A64">
      <selection activeCell="B153" sqref="B153"/>
    </sheetView>
  </sheetViews>
  <sheetFormatPr defaultColWidth="11.28125" defaultRowHeight="12.75"/>
  <cols>
    <col min="1" max="1" width="30.00390625" style="0" customWidth="1"/>
    <col min="2" max="2" width="15.140625" style="0" customWidth="1"/>
    <col min="3" max="3" width="41.00390625" style="0" customWidth="1"/>
    <col min="4" max="4" width="52.28125" style="0" customWidth="1"/>
  </cols>
  <sheetData>
    <row r="6" spans="1:4" ht="15">
      <c r="A6" s="42" t="s">
        <v>0</v>
      </c>
      <c r="B6" s="42"/>
      <c r="C6" s="42"/>
      <c r="D6" s="42"/>
    </row>
    <row r="7" spans="1:4" ht="15">
      <c r="A7" s="42" t="s">
        <v>1</v>
      </c>
      <c r="B7" s="42"/>
      <c r="C7" s="42"/>
      <c r="D7" s="42"/>
    </row>
    <row r="12" spans="1:4" ht="14.25" customHeight="1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2.75">
      <c r="A13" s="49"/>
      <c r="B13" s="49"/>
      <c r="C13" s="49"/>
      <c r="D13" s="49"/>
    </row>
    <row r="14" spans="1:4" ht="12.75">
      <c r="A14" s="49"/>
      <c r="B14" s="49"/>
      <c r="C14" s="49"/>
      <c r="D14" s="49"/>
    </row>
    <row r="15" spans="1:4" ht="12.75">
      <c r="A15" s="47" t="s">
        <v>6</v>
      </c>
      <c r="B15" s="45">
        <f>SUM(B17:B20)</f>
        <v>0</v>
      </c>
      <c r="C15" s="46"/>
      <c r="D15" s="46"/>
    </row>
    <row r="16" spans="1:4" ht="12.75">
      <c r="A16" s="47"/>
      <c r="B16" s="45"/>
      <c r="C16" s="46"/>
      <c r="D16" s="46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47" t="s">
        <v>7</v>
      </c>
      <c r="B21" s="45">
        <f>SUM(B23:B160)</f>
        <v>1173740.6500000004</v>
      </c>
      <c r="C21" s="46"/>
      <c r="D21" s="46"/>
    </row>
    <row r="22" spans="1:4" ht="12.75">
      <c r="A22" s="47"/>
      <c r="B22" s="45"/>
      <c r="C22" s="46"/>
      <c r="D22" s="46"/>
    </row>
    <row r="23" spans="1:4" ht="15">
      <c r="A23" s="1"/>
      <c r="B23" s="23">
        <v>500</v>
      </c>
      <c r="C23" s="16" t="s">
        <v>88</v>
      </c>
      <c r="D23" s="16" t="s">
        <v>87</v>
      </c>
    </row>
    <row r="24" spans="1:4" ht="15">
      <c r="A24" s="1"/>
      <c r="B24" s="23">
        <v>7000</v>
      </c>
      <c r="C24" s="16" t="s">
        <v>32</v>
      </c>
      <c r="D24" s="16" t="s">
        <v>87</v>
      </c>
    </row>
    <row r="25" spans="1:4" ht="15">
      <c r="A25" s="1"/>
      <c r="B25" s="23">
        <v>6426</v>
      </c>
      <c r="C25" s="16" t="s">
        <v>33</v>
      </c>
      <c r="D25" s="16" t="s">
        <v>87</v>
      </c>
    </row>
    <row r="26" spans="1:4" ht="15">
      <c r="A26" s="1"/>
      <c r="B26" s="23">
        <v>1738.21</v>
      </c>
      <c r="C26" s="16" t="s">
        <v>89</v>
      </c>
      <c r="D26" s="16" t="s">
        <v>87</v>
      </c>
    </row>
    <row r="27" spans="1:4" ht="15">
      <c r="A27" s="1"/>
      <c r="B27" s="23">
        <v>1145.26</v>
      </c>
      <c r="C27" s="16" t="s">
        <v>90</v>
      </c>
      <c r="D27" s="16" t="s">
        <v>87</v>
      </c>
    </row>
    <row r="28" spans="1:4" ht="15">
      <c r="A28" s="1"/>
      <c r="B28" s="23">
        <v>234.22</v>
      </c>
      <c r="C28" s="16" t="s">
        <v>91</v>
      </c>
      <c r="D28" s="16" t="s">
        <v>87</v>
      </c>
    </row>
    <row r="29" spans="1:4" ht="15">
      <c r="A29" s="1"/>
      <c r="B29" s="23">
        <v>268.92</v>
      </c>
      <c r="C29" s="16" t="s">
        <v>92</v>
      </c>
      <c r="D29" s="16" t="s">
        <v>87</v>
      </c>
    </row>
    <row r="30" spans="1:4" ht="15">
      <c r="A30" s="1"/>
      <c r="B30" s="23">
        <v>62.91</v>
      </c>
      <c r="C30" s="16" t="s">
        <v>93</v>
      </c>
      <c r="D30" s="16" t="s">
        <v>87</v>
      </c>
    </row>
    <row r="31" spans="1:4" ht="15">
      <c r="A31" s="1"/>
      <c r="B31" s="23">
        <v>5491.85</v>
      </c>
      <c r="C31" s="16" t="s">
        <v>94</v>
      </c>
      <c r="D31" s="16" t="s">
        <v>87</v>
      </c>
    </row>
    <row r="32" spans="1:4" ht="15">
      <c r="A32" s="1"/>
      <c r="B32" s="23">
        <v>4242.94</v>
      </c>
      <c r="C32" s="16" t="s">
        <v>95</v>
      </c>
      <c r="D32" s="16" t="s">
        <v>87</v>
      </c>
    </row>
    <row r="33" spans="1:4" ht="15">
      <c r="A33" s="1"/>
      <c r="B33" s="23">
        <v>11933.32</v>
      </c>
      <c r="C33" s="16" t="s">
        <v>96</v>
      </c>
      <c r="D33" s="16" t="s">
        <v>87</v>
      </c>
    </row>
    <row r="34" spans="1:4" ht="15">
      <c r="A34" s="1"/>
      <c r="B34" s="23">
        <v>358.15</v>
      </c>
      <c r="C34" s="16" t="s">
        <v>40</v>
      </c>
      <c r="D34" s="16" t="s">
        <v>87</v>
      </c>
    </row>
    <row r="35" spans="1:4" ht="15">
      <c r="A35" s="1"/>
      <c r="B35" s="23">
        <v>3000</v>
      </c>
      <c r="C35" s="16" t="s">
        <v>97</v>
      </c>
      <c r="D35" s="16" t="s">
        <v>87</v>
      </c>
    </row>
    <row r="36" spans="1:4" ht="15">
      <c r="A36" s="1"/>
      <c r="B36" s="23">
        <v>28405.3</v>
      </c>
      <c r="C36" s="16" t="s">
        <v>34</v>
      </c>
      <c r="D36" s="16" t="s">
        <v>87</v>
      </c>
    </row>
    <row r="37" spans="1:4" ht="15">
      <c r="A37" s="1"/>
      <c r="B37" s="23">
        <v>142.8</v>
      </c>
      <c r="C37" s="16" t="s">
        <v>98</v>
      </c>
      <c r="D37" s="16" t="s">
        <v>87</v>
      </c>
    </row>
    <row r="38" spans="1:4" ht="15">
      <c r="A38" s="1"/>
      <c r="B38" s="23">
        <v>4742.2</v>
      </c>
      <c r="C38" s="16" t="s">
        <v>35</v>
      </c>
      <c r="D38" s="16" t="s">
        <v>87</v>
      </c>
    </row>
    <row r="39" spans="1:4" ht="15">
      <c r="A39" s="1"/>
      <c r="B39" s="23">
        <v>3986.5</v>
      </c>
      <c r="C39" s="16" t="s">
        <v>99</v>
      </c>
      <c r="D39" s="16" t="s">
        <v>87</v>
      </c>
    </row>
    <row r="40" spans="1:4" ht="15">
      <c r="A40" s="1"/>
      <c r="B40" s="23">
        <v>2082.5</v>
      </c>
      <c r="C40" s="16" t="s">
        <v>100</v>
      </c>
      <c r="D40" s="16" t="s">
        <v>87</v>
      </c>
    </row>
    <row r="41" spans="1:4" ht="15">
      <c r="A41" s="1"/>
      <c r="B41" s="23">
        <v>1121.94</v>
      </c>
      <c r="C41" s="16" t="s">
        <v>36</v>
      </c>
      <c r="D41" s="16" t="s">
        <v>87</v>
      </c>
    </row>
    <row r="42" spans="1:4" ht="15">
      <c r="A42" s="1"/>
      <c r="B42" s="23">
        <v>178.5</v>
      </c>
      <c r="C42" s="16" t="s">
        <v>101</v>
      </c>
      <c r="D42" s="16" t="s">
        <v>87</v>
      </c>
    </row>
    <row r="43" spans="1:4" ht="15">
      <c r="A43" s="1"/>
      <c r="B43" s="23">
        <v>261.8</v>
      </c>
      <c r="C43" s="16" t="s">
        <v>102</v>
      </c>
      <c r="D43" s="16" t="s">
        <v>87</v>
      </c>
    </row>
    <row r="44" spans="1:4" ht="15">
      <c r="A44" s="1"/>
      <c r="B44" s="23">
        <v>179.83</v>
      </c>
      <c r="C44" s="16" t="s">
        <v>103</v>
      </c>
      <c r="D44" s="16" t="s">
        <v>87</v>
      </c>
    </row>
    <row r="45" spans="1:4" ht="15">
      <c r="A45" s="1"/>
      <c r="B45" s="23">
        <v>6772.5</v>
      </c>
      <c r="C45" s="16" t="s">
        <v>104</v>
      </c>
      <c r="D45" s="16" t="s">
        <v>87</v>
      </c>
    </row>
    <row r="46" spans="1:4" ht="15">
      <c r="A46" s="1"/>
      <c r="B46" s="23">
        <v>145</v>
      </c>
      <c r="C46" s="16" t="s">
        <v>105</v>
      </c>
      <c r="D46" s="16" t="s">
        <v>87</v>
      </c>
    </row>
    <row r="47" spans="1:4" ht="15">
      <c r="A47" s="1"/>
      <c r="B47" s="23">
        <v>3500</v>
      </c>
      <c r="C47" s="16" t="s">
        <v>106</v>
      </c>
      <c r="D47" s="16" t="s">
        <v>87</v>
      </c>
    </row>
    <row r="48" spans="1:4" ht="15">
      <c r="A48" s="1"/>
      <c r="B48" s="23">
        <v>413.17</v>
      </c>
      <c r="C48" s="16" t="s">
        <v>107</v>
      </c>
      <c r="D48" s="16" t="s">
        <v>87</v>
      </c>
    </row>
    <row r="49" spans="1:4" ht="15">
      <c r="A49" s="1"/>
      <c r="B49" s="23">
        <v>359</v>
      </c>
      <c r="C49" s="16" t="s">
        <v>108</v>
      </c>
      <c r="D49" s="16" t="s">
        <v>87</v>
      </c>
    </row>
    <row r="50" spans="1:4" ht="15">
      <c r="A50" s="1"/>
      <c r="B50" s="23">
        <v>7887.32</v>
      </c>
      <c r="C50" s="16" t="s">
        <v>109</v>
      </c>
      <c r="D50" s="16" t="s">
        <v>87</v>
      </c>
    </row>
    <row r="51" spans="1:4" ht="15">
      <c r="A51" s="1"/>
      <c r="B51" s="23">
        <v>336.05</v>
      </c>
      <c r="C51" s="16" t="s">
        <v>110</v>
      </c>
      <c r="D51" s="16" t="s">
        <v>87</v>
      </c>
    </row>
    <row r="52" spans="1:4" ht="15">
      <c r="A52" s="1"/>
      <c r="B52" s="23">
        <v>6705.66</v>
      </c>
      <c r="C52" s="16" t="s">
        <v>111</v>
      </c>
      <c r="D52" s="16" t="s">
        <v>87</v>
      </c>
    </row>
    <row r="53" spans="1:4" ht="15">
      <c r="A53" s="1"/>
      <c r="B53" s="23">
        <v>398</v>
      </c>
      <c r="C53" s="16" t="s">
        <v>38</v>
      </c>
      <c r="D53" s="16" t="s">
        <v>87</v>
      </c>
    </row>
    <row r="54" spans="1:4" ht="15">
      <c r="A54" s="1"/>
      <c r="B54" s="23">
        <v>412.93</v>
      </c>
      <c r="C54" s="16" t="s">
        <v>112</v>
      </c>
      <c r="D54" s="16" t="s">
        <v>87</v>
      </c>
    </row>
    <row r="55" spans="1:4" ht="15">
      <c r="A55" s="1"/>
      <c r="B55" s="23">
        <v>5950</v>
      </c>
      <c r="C55" s="16" t="s">
        <v>27</v>
      </c>
      <c r="D55" s="16" t="s">
        <v>87</v>
      </c>
    </row>
    <row r="56" spans="1:4" ht="15">
      <c r="A56" s="1"/>
      <c r="B56" s="23">
        <v>1235.22</v>
      </c>
      <c r="C56" s="16" t="s">
        <v>39</v>
      </c>
      <c r="D56" s="16" t="s">
        <v>87</v>
      </c>
    </row>
    <row r="57" spans="1:4" ht="15">
      <c r="A57" s="1"/>
      <c r="B57" s="23">
        <v>65</v>
      </c>
      <c r="C57" s="16" t="s">
        <v>24</v>
      </c>
      <c r="D57" s="16" t="s">
        <v>113</v>
      </c>
    </row>
    <row r="58" spans="1:4" ht="15">
      <c r="A58" s="1"/>
      <c r="B58" s="23">
        <v>100</v>
      </c>
      <c r="C58" s="16" t="s">
        <v>28</v>
      </c>
      <c r="D58" s="16" t="s">
        <v>31</v>
      </c>
    </row>
    <row r="59" spans="1:4" ht="15">
      <c r="A59" s="1"/>
      <c r="B59" s="23">
        <v>169.9</v>
      </c>
      <c r="C59" s="16" t="s">
        <v>41</v>
      </c>
      <c r="D59" s="16" t="s">
        <v>31</v>
      </c>
    </row>
    <row r="60" spans="1:4" ht="15">
      <c r="A60" s="1"/>
      <c r="B60" s="23">
        <v>478.37</v>
      </c>
      <c r="C60" s="16" t="s">
        <v>93</v>
      </c>
      <c r="D60" s="16" t="s">
        <v>31</v>
      </c>
    </row>
    <row r="61" spans="1:4" ht="15">
      <c r="A61" s="1"/>
      <c r="B61" s="23">
        <v>11099.99</v>
      </c>
      <c r="C61" s="16" t="s">
        <v>34</v>
      </c>
      <c r="D61" s="16" t="s">
        <v>31</v>
      </c>
    </row>
    <row r="62" spans="1:4" ht="15">
      <c r="A62" s="1"/>
      <c r="B62" s="23">
        <v>140</v>
      </c>
      <c r="C62" s="16" t="s">
        <v>35</v>
      </c>
      <c r="D62" s="16" t="s">
        <v>31</v>
      </c>
    </row>
    <row r="63" spans="1:4" ht="15">
      <c r="A63" s="1"/>
      <c r="B63" s="23">
        <v>883.46</v>
      </c>
      <c r="C63" s="16" t="s">
        <v>114</v>
      </c>
      <c r="D63" s="16" t="s">
        <v>31</v>
      </c>
    </row>
    <row r="64" spans="1:4" ht="15">
      <c r="A64" s="1"/>
      <c r="B64" s="23">
        <v>33</v>
      </c>
      <c r="C64" s="16" t="s">
        <v>104</v>
      </c>
      <c r="D64" s="16" t="s">
        <v>31</v>
      </c>
    </row>
    <row r="65" spans="1:4" ht="15">
      <c r="A65" s="1"/>
      <c r="B65" s="23">
        <v>1059.1</v>
      </c>
      <c r="C65" s="16" t="s">
        <v>115</v>
      </c>
      <c r="D65" s="16" t="s">
        <v>31</v>
      </c>
    </row>
    <row r="66" spans="1:4" ht="15">
      <c r="A66" s="1"/>
      <c r="B66" s="23">
        <v>249.9</v>
      </c>
      <c r="C66" s="16" t="s">
        <v>116</v>
      </c>
      <c r="D66" s="16" t="s">
        <v>31</v>
      </c>
    </row>
    <row r="67" spans="1:4" ht="15">
      <c r="A67" s="1"/>
      <c r="B67" s="23">
        <v>2084.88</v>
      </c>
      <c r="C67" s="16" t="s">
        <v>117</v>
      </c>
      <c r="D67" s="16" t="s">
        <v>31</v>
      </c>
    </row>
    <row r="68" spans="1:4" ht="15">
      <c r="A68" s="1"/>
      <c r="B68" s="23">
        <v>4000</v>
      </c>
      <c r="C68" s="16" t="s">
        <v>111</v>
      </c>
      <c r="D68" s="16" t="s">
        <v>31</v>
      </c>
    </row>
    <row r="69" spans="1:4" ht="15">
      <c r="A69" s="1"/>
      <c r="B69" s="23">
        <v>3426</v>
      </c>
      <c r="C69" s="16" t="s">
        <v>38</v>
      </c>
      <c r="D69" s="16" t="s">
        <v>31</v>
      </c>
    </row>
    <row r="70" spans="1:4" ht="15">
      <c r="A70" s="1"/>
      <c r="B70" s="23">
        <v>13456.05</v>
      </c>
      <c r="C70" s="16" t="s">
        <v>42</v>
      </c>
      <c r="D70" s="16" t="s">
        <v>118</v>
      </c>
    </row>
    <row r="71" spans="1:4" ht="15">
      <c r="A71" s="1"/>
      <c r="B71" s="23">
        <v>12625.6</v>
      </c>
      <c r="C71" s="16" t="s">
        <v>120</v>
      </c>
      <c r="D71" s="16" t="s">
        <v>118</v>
      </c>
    </row>
    <row r="72" spans="1:4" ht="15">
      <c r="A72" s="1"/>
      <c r="B72" s="23">
        <v>12430</v>
      </c>
      <c r="C72" s="16" t="s">
        <v>119</v>
      </c>
      <c r="D72" s="16" t="s">
        <v>118</v>
      </c>
    </row>
    <row r="73" spans="1:4" ht="15">
      <c r="A73" s="1"/>
      <c r="B73" s="23">
        <v>21342.12</v>
      </c>
      <c r="C73" s="16" t="s">
        <v>121</v>
      </c>
      <c r="D73" s="16" t="s">
        <v>118</v>
      </c>
    </row>
    <row r="74" spans="1:4" ht="15">
      <c r="A74" s="1"/>
      <c r="B74" s="23">
        <v>18463.71</v>
      </c>
      <c r="C74" s="16" t="s">
        <v>43</v>
      </c>
      <c r="D74" s="16" t="s">
        <v>118</v>
      </c>
    </row>
    <row r="75" spans="1:4" ht="15">
      <c r="A75" s="1"/>
      <c r="B75" s="23">
        <v>1441.1</v>
      </c>
      <c r="C75" s="16" t="s">
        <v>44</v>
      </c>
      <c r="D75" s="16" t="s">
        <v>118</v>
      </c>
    </row>
    <row r="76" spans="1:4" ht="15">
      <c r="A76" s="1"/>
      <c r="B76" s="23">
        <v>3284.4</v>
      </c>
      <c r="C76" s="16" t="s">
        <v>122</v>
      </c>
      <c r="D76" s="16" t="s">
        <v>118</v>
      </c>
    </row>
    <row r="77" spans="1:4" ht="15">
      <c r="A77" s="1"/>
      <c r="B77" s="23">
        <v>10871.33</v>
      </c>
      <c r="C77" s="16" t="s">
        <v>45</v>
      </c>
      <c r="D77" s="16" t="s">
        <v>123</v>
      </c>
    </row>
    <row r="78" spans="1:4" ht="15">
      <c r="A78" s="1"/>
      <c r="B78" s="23">
        <v>4017.4</v>
      </c>
      <c r="C78" s="16" t="s">
        <v>124</v>
      </c>
      <c r="D78" s="16" t="s">
        <v>46</v>
      </c>
    </row>
    <row r="79" spans="1:4" ht="15">
      <c r="A79" s="1"/>
      <c r="B79" s="23">
        <v>1023.75</v>
      </c>
      <c r="C79" s="16" t="s">
        <v>125</v>
      </c>
      <c r="D79" s="16" t="s">
        <v>46</v>
      </c>
    </row>
    <row r="80" spans="1:4" ht="15">
      <c r="A80" s="1"/>
      <c r="B80" s="23">
        <v>12698.6</v>
      </c>
      <c r="C80" s="16" t="s">
        <v>47</v>
      </c>
      <c r="D80" s="16" t="s">
        <v>46</v>
      </c>
    </row>
    <row r="81" spans="1:4" ht="15">
      <c r="A81" s="1"/>
      <c r="B81" s="23">
        <v>893.04</v>
      </c>
      <c r="C81" s="16" t="s">
        <v>48</v>
      </c>
      <c r="D81" s="16" t="s">
        <v>46</v>
      </c>
    </row>
    <row r="82" spans="1:4" ht="15">
      <c r="A82" s="1"/>
      <c r="B82" s="30">
        <v>714</v>
      </c>
      <c r="C82" s="16" t="s">
        <v>126</v>
      </c>
      <c r="D82" s="16" t="s">
        <v>46</v>
      </c>
    </row>
    <row r="83" spans="1:4" ht="15">
      <c r="A83" s="1"/>
      <c r="B83" s="23">
        <v>1701.7</v>
      </c>
      <c r="C83" s="16" t="s">
        <v>49</v>
      </c>
      <c r="D83" s="16" t="s">
        <v>29</v>
      </c>
    </row>
    <row r="84" spans="1:4" ht="15">
      <c r="A84" s="1"/>
      <c r="B84" s="23">
        <v>2915.68</v>
      </c>
      <c r="C84" s="16" t="s">
        <v>89</v>
      </c>
      <c r="D84" s="16" t="s">
        <v>29</v>
      </c>
    </row>
    <row r="85" spans="1:4" ht="15">
      <c r="A85" s="1"/>
      <c r="B85" s="23">
        <v>1394.13</v>
      </c>
      <c r="C85" s="16" t="s">
        <v>91</v>
      </c>
      <c r="D85" s="16" t="s">
        <v>29</v>
      </c>
    </row>
    <row r="86" spans="1:4" ht="15">
      <c r="A86" s="1"/>
      <c r="B86" s="23">
        <v>1743.13</v>
      </c>
      <c r="C86" s="16" t="s">
        <v>92</v>
      </c>
      <c r="D86" s="16" t="s">
        <v>29</v>
      </c>
    </row>
    <row r="87" spans="1:4" ht="15">
      <c r="A87" s="1"/>
      <c r="B87" s="23">
        <v>1909.77</v>
      </c>
      <c r="C87" s="16" t="s">
        <v>127</v>
      </c>
      <c r="D87" s="16" t="s">
        <v>29</v>
      </c>
    </row>
    <row r="88" spans="1:4" ht="15">
      <c r="A88" s="1"/>
      <c r="B88" s="23">
        <v>7818.3</v>
      </c>
      <c r="C88" s="16" t="s">
        <v>128</v>
      </c>
      <c r="D88" s="16" t="s">
        <v>29</v>
      </c>
    </row>
    <row r="89" spans="1:4" ht="15">
      <c r="A89" s="1"/>
      <c r="B89" s="23">
        <v>32351.2</v>
      </c>
      <c r="C89" s="16" t="s">
        <v>129</v>
      </c>
      <c r="D89" s="16" t="s">
        <v>51</v>
      </c>
    </row>
    <row r="90" spans="1:4" ht="15">
      <c r="A90" s="1"/>
      <c r="B90" s="23">
        <v>40979.81</v>
      </c>
      <c r="C90" s="16" t="s">
        <v>130</v>
      </c>
      <c r="D90" s="16" t="s">
        <v>51</v>
      </c>
    </row>
    <row r="91" spans="1:4" ht="15">
      <c r="A91" s="1"/>
      <c r="B91" s="30">
        <v>112645.35</v>
      </c>
      <c r="C91" s="16" t="s">
        <v>131</v>
      </c>
      <c r="D91" s="16" t="s">
        <v>51</v>
      </c>
    </row>
    <row r="92" spans="1:4" ht="15">
      <c r="A92" s="1"/>
      <c r="B92" s="23">
        <v>42347.16</v>
      </c>
      <c r="C92" s="16" t="s">
        <v>132</v>
      </c>
      <c r="D92" s="16" t="s">
        <v>51</v>
      </c>
    </row>
    <row r="93" spans="1:4" ht="15">
      <c r="A93" s="1"/>
      <c r="B93" s="23">
        <v>63500.79</v>
      </c>
      <c r="C93" s="16" t="s">
        <v>133</v>
      </c>
      <c r="D93" s="16" t="s">
        <v>51</v>
      </c>
    </row>
    <row r="94" spans="1:4" ht="15">
      <c r="A94" s="1"/>
      <c r="B94" s="23">
        <v>53875.63</v>
      </c>
      <c r="C94" s="16" t="s">
        <v>134</v>
      </c>
      <c r="D94" s="16" t="s">
        <v>51</v>
      </c>
    </row>
    <row r="95" spans="1:4" ht="15">
      <c r="A95" s="1"/>
      <c r="B95" s="23">
        <v>764.96</v>
      </c>
      <c r="C95" s="16" t="s">
        <v>95</v>
      </c>
      <c r="D95" s="16" t="s">
        <v>79</v>
      </c>
    </row>
    <row r="96" spans="1:4" ht="15">
      <c r="A96" s="1"/>
      <c r="B96" s="23">
        <v>8681.32</v>
      </c>
      <c r="C96" s="16" t="s">
        <v>135</v>
      </c>
      <c r="D96" s="16" t="s">
        <v>79</v>
      </c>
    </row>
    <row r="97" spans="1:4" ht="15">
      <c r="A97" s="1"/>
      <c r="B97" s="23">
        <v>1492</v>
      </c>
      <c r="C97" s="16" t="s">
        <v>108</v>
      </c>
      <c r="D97" s="16" t="s">
        <v>79</v>
      </c>
    </row>
    <row r="98" spans="1:4" ht="15">
      <c r="A98" s="1"/>
      <c r="B98" s="23">
        <v>64902.02</v>
      </c>
      <c r="C98" s="16" t="s">
        <v>136</v>
      </c>
      <c r="D98" s="16" t="s">
        <v>79</v>
      </c>
    </row>
    <row r="99" spans="1:4" ht="15">
      <c r="A99" s="1"/>
      <c r="B99" s="23">
        <v>3927</v>
      </c>
      <c r="C99" s="16" t="s">
        <v>37</v>
      </c>
      <c r="D99" s="16" t="s">
        <v>137</v>
      </c>
    </row>
    <row r="100" spans="1:4" ht="15">
      <c r="A100" s="1"/>
      <c r="B100" s="23">
        <v>6953.55</v>
      </c>
      <c r="C100" s="16" t="s">
        <v>50</v>
      </c>
      <c r="D100" s="16" t="s">
        <v>52</v>
      </c>
    </row>
    <row r="101" spans="1:4" ht="15">
      <c r="A101" s="1"/>
      <c r="B101" s="23">
        <v>29905.07</v>
      </c>
      <c r="C101" s="16" t="s">
        <v>138</v>
      </c>
      <c r="D101" s="16" t="s">
        <v>52</v>
      </c>
    </row>
    <row r="102" spans="1:4" ht="15">
      <c r="A102" s="1"/>
      <c r="B102" s="23">
        <v>4890</v>
      </c>
      <c r="C102" s="16" t="s">
        <v>53</v>
      </c>
      <c r="D102" s="16" t="s">
        <v>52</v>
      </c>
    </row>
    <row r="103" spans="1:4" ht="15">
      <c r="A103" s="1"/>
      <c r="B103" s="23">
        <v>99.74</v>
      </c>
      <c r="C103" s="16" t="s">
        <v>93</v>
      </c>
      <c r="D103" s="16" t="s">
        <v>139</v>
      </c>
    </row>
    <row r="104" spans="1:4" ht="15">
      <c r="A104" s="1"/>
      <c r="B104" s="23">
        <v>952</v>
      </c>
      <c r="C104" s="16" t="s">
        <v>54</v>
      </c>
      <c r="D104" s="16" t="s">
        <v>139</v>
      </c>
    </row>
    <row r="105" spans="1:4" ht="15">
      <c r="A105" s="1"/>
      <c r="B105" s="23">
        <v>373.8</v>
      </c>
      <c r="C105" s="16" t="s">
        <v>140</v>
      </c>
      <c r="D105" s="16" t="s">
        <v>139</v>
      </c>
    </row>
    <row r="106" spans="1:4" ht="15">
      <c r="A106" s="1"/>
      <c r="B106" s="23">
        <v>340</v>
      </c>
      <c r="C106" s="16" t="s">
        <v>141</v>
      </c>
      <c r="D106" s="16" t="s">
        <v>139</v>
      </c>
    </row>
    <row r="107" spans="1:4" ht="15">
      <c r="A107" s="1"/>
      <c r="B107" s="23">
        <v>195</v>
      </c>
      <c r="C107" s="16" t="s">
        <v>105</v>
      </c>
      <c r="D107" s="16" t="s">
        <v>139</v>
      </c>
    </row>
    <row r="108" spans="1:4" ht="15">
      <c r="A108" s="1"/>
      <c r="B108" s="23">
        <v>432</v>
      </c>
      <c r="C108" s="16" t="s">
        <v>142</v>
      </c>
      <c r="D108" s="16" t="s">
        <v>139</v>
      </c>
    </row>
    <row r="109" spans="1:4" ht="15">
      <c r="A109" s="1"/>
      <c r="B109" s="23">
        <v>2478.96</v>
      </c>
      <c r="C109" s="16" t="s">
        <v>55</v>
      </c>
      <c r="D109" s="16" t="s">
        <v>139</v>
      </c>
    </row>
    <row r="110" spans="1:4" ht="15">
      <c r="A110" s="1"/>
      <c r="B110" s="23">
        <v>510</v>
      </c>
      <c r="C110" s="16" t="s">
        <v>143</v>
      </c>
      <c r="D110" s="16" t="s">
        <v>139</v>
      </c>
    </row>
    <row r="111" spans="1:4" ht="15">
      <c r="A111" s="1"/>
      <c r="B111" s="23">
        <v>3800</v>
      </c>
      <c r="C111" s="16" t="s">
        <v>144</v>
      </c>
      <c r="D111" s="16" t="s">
        <v>139</v>
      </c>
    </row>
    <row r="112" spans="1:4" ht="15">
      <c r="A112" s="1"/>
      <c r="B112" s="23">
        <v>1714.32</v>
      </c>
      <c r="C112" s="16" t="s">
        <v>145</v>
      </c>
      <c r="D112" s="16" t="s">
        <v>87</v>
      </c>
    </row>
    <row r="113" spans="1:4" ht="15">
      <c r="A113" s="1"/>
      <c r="B113" s="23">
        <v>654.5</v>
      </c>
      <c r="C113" s="16" t="s">
        <v>146</v>
      </c>
      <c r="D113" s="16" t="s">
        <v>151</v>
      </c>
    </row>
    <row r="114" spans="1:4" ht="15">
      <c r="A114" s="1"/>
      <c r="B114" s="23">
        <v>3486.61</v>
      </c>
      <c r="C114" s="16" t="s">
        <v>92</v>
      </c>
      <c r="D114" s="16" t="s">
        <v>151</v>
      </c>
    </row>
    <row r="115" spans="1:4" ht="15">
      <c r="A115" s="1"/>
      <c r="B115" s="23">
        <v>8000</v>
      </c>
      <c r="C115" s="16" t="s">
        <v>147</v>
      </c>
      <c r="D115" s="16" t="s">
        <v>151</v>
      </c>
    </row>
    <row r="116" spans="1:4" ht="15">
      <c r="A116" s="1"/>
      <c r="B116" s="23">
        <v>6769</v>
      </c>
      <c r="C116" s="16" t="s">
        <v>148</v>
      </c>
      <c r="D116" s="16" t="s">
        <v>151</v>
      </c>
    </row>
    <row r="117" spans="1:4" ht="15">
      <c r="A117" s="1"/>
      <c r="B117" s="23">
        <v>5750</v>
      </c>
      <c r="C117" s="16" t="s">
        <v>58</v>
      </c>
      <c r="D117" s="16" t="s">
        <v>151</v>
      </c>
    </row>
    <row r="118" spans="1:4" ht="15">
      <c r="A118" s="1"/>
      <c r="B118" s="23">
        <v>1350</v>
      </c>
      <c r="C118" s="16" t="s">
        <v>149</v>
      </c>
      <c r="D118" s="16" t="s">
        <v>151</v>
      </c>
    </row>
    <row r="119" spans="1:4" ht="15">
      <c r="A119" s="1"/>
      <c r="B119" s="23">
        <v>166.6</v>
      </c>
      <c r="C119" s="16" t="s">
        <v>126</v>
      </c>
      <c r="D119" s="16" t="s">
        <v>151</v>
      </c>
    </row>
    <row r="120" spans="1:4" ht="15">
      <c r="A120" s="1"/>
      <c r="B120" s="23">
        <v>70</v>
      </c>
      <c r="C120" s="16" t="s">
        <v>110</v>
      </c>
      <c r="D120" s="16" t="s">
        <v>151</v>
      </c>
    </row>
    <row r="121" spans="1:4" ht="15">
      <c r="A121" s="1"/>
      <c r="B121" s="23">
        <v>3280</v>
      </c>
      <c r="C121" s="16" t="s">
        <v>150</v>
      </c>
      <c r="D121" s="16" t="s">
        <v>151</v>
      </c>
    </row>
    <row r="122" spans="1:4" ht="15">
      <c r="A122" s="1"/>
      <c r="B122" s="23">
        <v>58027.53</v>
      </c>
      <c r="C122" s="16" t="s">
        <v>152</v>
      </c>
      <c r="D122" s="16" t="s">
        <v>59</v>
      </c>
    </row>
    <row r="123" spans="1:4" ht="15">
      <c r="A123" s="1"/>
      <c r="B123" s="23">
        <v>5288.68</v>
      </c>
      <c r="C123" s="16" t="s">
        <v>124</v>
      </c>
      <c r="D123" s="16" t="s">
        <v>59</v>
      </c>
    </row>
    <row r="124" spans="1:4" ht="15">
      <c r="A124" s="1"/>
      <c r="B124" s="23">
        <v>26381.86</v>
      </c>
      <c r="C124" s="16" t="s">
        <v>153</v>
      </c>
      <c r="D124" s="16" t="s">
        <v>59</v>
      </c>
    </row>
    <row r="125" spans="1:4" ht="15">
      <c r="A125" s="1"/>
      <c r="B125" s="23">
        <v>6295.52</v>
      </c>
      <c r="C125" s="16" t="s">
        <v>60</v>
      </c>
      <c r="D125" s="16" t="s">
        <v>59</v>
      </c>
    </row>
    <row r="126" spans="1:4" ht="15">
      <c r="A126" s="1"/>
      <c r="B126" s="23">
        <v>7564.52</v>
      </c>
      <c r="C126" s="16" t="s">
        <v>154</v>
      </c>
      <c r="D126" s="16" t="s">
        <v>59</v>
      </c>
    </row>
    <row r="127" spans="1:4" ht="15">
      <c r="A127" s="1"/>
      <c r="B127" s="23">
        <v>64820.32</v>
      </c>
      <c r="C127" s="16" t="s">
        <v>61</v>
      </c>
      <c r="D127" s="16" t="s">
        <v>59</v>
      </c>
    </row>
    <row r="128" spans="1:4" ht="15">
      <c r="A128" s="1"/>
      <c r="B128" s="23">
        <v>27904.68</v>
      </c>
      <c r="C128" s="16" t="s">
        <v>57</v>
      </c>
      <c r="D128" s="16" t="s">
        <v>59</v>
      </c>
    </row>
    <row r="129" spans="1:4" ht="15">
      <c r="A129" s="1"/>
      <c r="B129" s="23">
        <v>32051.17</v>
      </c>
      <c r="C129" s="16" t="s">
        <v>155</v>
      </c>
      <c r="D129" s="16" t="s">
        <v>59</v>
      </c>
    </row>
    <row r="130" spans="1:4" ht="15">
      <c r="A130" s="1"/>
      <c r="B130" s="23">
        <v>2620.64</v>
      </c>
      <c r="C130" s="16" t="s">
        <v>62</v>
      </c>
      <c r="D130" s="16" t="s">
        <v>59</v>
      </c>
    </row>
    <row r="131" spans="1:4" ht="15">
      <c r="A131" s="1"/>
      <c r="B131" s="23">
        <v>1681.7</v>
      </c>
      <c r="C131" s="16" t="s">
        <v>156</v>
      </c>
      <c r="D131" s="16" t="s">
        <v>59</v>
      </c>
    </row>
    <row r="132" spans="1:4" ht="15">
      <c r="A132" s="1"/>
      <c r="B132" s="23">
        <v>193.56</v>
      </c>
      <c r="C132" s="16" t="s">
        <v>157</v>
      </c>
      <c r="D132" s="16" t="s">
        <v>59</v>
      </c>
    </row>
    <row r="133" spans="1:4" ht="15">
      <c r="A133" s="1"/>
      <c r="B133" s="23">
        <v>6541.63</v>
      </c>
      <c r="C133" s="16" t="s">
        <v>158</v>
      </c>
      <c r="D133" s="16" t="s">
        <v>59</v>
      </c>
    </row>
    <row r="134" spans="1:4" ht="15">
      <c r="A134" s="1"/>
      <c r="B134" s="23">
        <v>1093.98</v>
      </c>
      <c r="C134" s="16" t="s">
        <v>63</v>
      </c>
      <c r="D134" s="16" t="s">
        <v>59</v>
      </c>
    </row>
    <row r="135" spans="1:4" ht="15">
      <c r="A135" s="1"/>
      <c r="B135" s="23">
        <v>7791.31</v>
      </c>
      <c r="C135" s="16" t="s">
        <v>159</v>
      </c>
      <c r="D135" s="16" t="s">
        <v>59</v>
      </c>
    </row>
    <row r="136" spans="1:4" ht="15">
      <c r="A136" s="1"/>
      <c r="B136" s="23">
        <v>4901.42</v>
      </c>
      <c r="C136" s="16" t="s">
        <v>64</v>
      </c>
      <c r="D136" s="16" t="s">
        <v>59</v>
      </c>
    </row>
    <row r="137" spans="1:4" ht="15">
      <c r="A137" s="1"/>
      <c r="B137" s="23">
        <v>28821.46</v>
      </c>
      <c r="C137" s="16" t="s">
        <v>160</v>
      </c>
      <c r="D137" s="16" t="s">
        <v>59</v>
      </c>
    </row>
    <row r="138" spans="1:4" ht="15">
      <c r="A138" s="1"/>
      <c r="B138" s="23">
        <v>4482.08</v>
      </c>
      <c r="C138" s="16" t="s">
        <v>161</v>
      </c>
      <c r="D138" s="16" t="s">
        <v>59</v>
      </c>
    </row>
    <row r="139" spans="1:4" ht="15">
      <c r="A139" s="1"/>
      <c r="B139" s="23">
        <v>623.56</v>
      </c>
      <c r="C139" s="16" t="s">
        <v>56</v>
      </c>
      <c r="D139" s="16" t="s">
        <v>59</v>
      </c>
    </row>
    <row r="140" spans="1:4" ht="15">
      <c r="A140" s="1"/>
      <c r="B140" s="23">
        <v>4938.5</v>
      </c>
      <c r="C140" s="16" t="s">
        <v>162</v>
      </c>
      <c r="D140" s="16" t="s">
        <v>65</v>
      </c>
    </row>
    <row r="141" spans="1:4" ht="15">
      <c r="A141" s="1"/>
      <c r="B141" s="23">
        <v>1564.4</v>
      </c>
      <c r="C141" s="16" t="s">
        <v>163</v>
      </c>
      <c r="D141" s="16" t="s">
        <v>164</v>
      </c>
    </row>
    <row r="142" spans="1:4" ht="15">
      <c r="A142" s="1"/>
      <c r="B142" s="23">
        <v>355.81</v>
      </c>
      <c r="C142" s="16" t="s">
        <v>78</v>
      </c>
      <c r="D142" s="16" t="s">
        <v>164</v>
      </c>
    </row>
    <row r="143" spans="1:4" ht="15">
      <c r="A143" s="1"/>
      <c r="B143" s="23">
        <v>3424.99</v>
      </c>
      <c r="C143" s="16" t="s">
        <v>66</v>
      </c>
      <c r="D143" s="16" t="s">
        <v>164</v>
      </c>
    </row>
    <row r="144" spans="1:4" ht="15">
      <c r="A144" s="1"/>
      <c r="B144" s="23">
        <v>28290</v>
      </c>
      <c r="C144" s="16" t="s">
        <v>165</v>
      </c>
      <c r="D144" s="16" t="s">
        <v>86</v>
      </c>
    </row>
    <row r="145" spans="1:4" ht="15">
      <c r="A145" s="1"/>
      <c r="B145" s="23">
        <v>5060</v>
      </c>
      <c r="C145" s="16" t="s">
        <v>166</v>
      </c>
      <c r="D145" s="16" t="s">
        <v>67</v>
      </c>
    </row>
    <row r="146" spans="1:4" ht="15">
      <c r="A146" s="1"/>
      <c r="B146" s="23">
        <v>1300</v>
      </c>
      <c r="C146" s="16" t="s">
        <v>68</v>
      </c>
      <c r="D146" s="16" t="s">
        <v>67</v>
      </c>
    </row>
    <row r="147" spans="1:4" ht="15">
      <c r="A147" s="1"/>
      <c r="B147" s="23">
        <v>5100</v>
      </c>
      <c r="C147" s="16" t="s">
        <v>167</v>
      </c>
      <c r="D147" s="16" t="s">
        <v>67</v>
      </c>
    </row>
    <row r="148" spans="1:4" ht="15">
      <c r="A148" s="1"/>
      <c r="B148" s="23">
        <v>416.97</v>
      </c>
      <c r="C148" s="16" t="s">
        <v>42</v>
      </c>
      <c r="D148" s="16" t="s">
        <v>118</v>
      </c>
    </row>
    <row r="149" spans="1:4" ht="15">
      <c r="A149" s="1"/>
      <c r="B149" s="23">
        <v>25886.49</v>
      </c>
      <c r="C149" s="16" t="s">
        <v>168</v>
      </c>
      <c r="D149" s="16" t="s">
        <v>69</v>
      </c>
    </row>
    <row r="150" spans="1:4" ht="15">
      <c r="A150" s="1"/>
      <c r="B150" s="23">
        <v>1236</v>
      </c>
      <c r="C150" s="16" t="s">
        <v>140</v>
      </c>
      <c r="D150" s="16" t="s">
        <v>69</v>
      </c>
    </row>
    <row r="151" spans="1:4" ht="15">
      <c r="A151" s="1"/>
      <c r="B151" s="23">
        <v>688.8</v>
      </c>
      <c r="C151" s="16" t="s">
        <v>70</v>
      </c>
      <c r="D151" s="16" t="s">
        <v>69</v>
      </c>
    </row>
    <row r="152" spans="1:4" ht="15">
      <c r="A152" s="1"/>
      <c r="B152" s="23">
        <v>4670.5</v>
      </c>
      <c r="C152" s="16" t="s">
        <v>71</v>
      </c>
      <c r="D152" s="16" t="s">
        <v>69</v>
      </c>
    </row>
    <row r="153" spans="1:4" ht="15">
      <c r="A153" s="1"/>
      <c r="B153" s="23">
        <v>1004.07</v>
      </c>
      <c r="C153" s="16" t="s">
        <v>72</v>
      </c>
      <c r="D153" s="16" t="s">
        <v>69</v>
      </c>
    </row>
    <row r="154" spans="1:4" ht="15">
      <c r="A154" s="1"/>
      <c r="B154" s="23">
        <v>6925.38</v>
      </c>
      <c r="C154" s="16" t="s">
        <v>35</v>
      </c>
      <c r="D154" s="16" t="s">
        <v>73</v>
      </c>
    </row>
    <row r="155" spans="1:4" ht="15">
      <c r="A155" s="1"/>
      <c r="B155" s="23">
        <v>3441.48</v>
      </c>
      <c r="C155" s="16" t="s">
        <v>101</v>
      </c>
      <c r="D155" s="16" t="s">
        <v>73</v>
      </c>
    </row>
    <row r="156" spans="1:4" ht="15">
      <c r="A156" s="1"/>
      <c r="B156" s="23">
        <v>8641.84</v>
      </c>
      <c r="C156" s="16" t="s">
        <v>116</v>
      </c>
      <c r="D156" s="16" t="s">
        <v>73</v>
      </c>
    </row>
    <row r="157" spans="1:4" ht="15">
      <c r="A157" s="1"/>
      <c r="B157" s="23">
        <v>3920</v>
      </c>
      <c r="C157" s="16" t="s">
        <v>169</v>
      </c>
      <c r="D157" s="16" t="s">
        <v>74</v>
      </c>
    </row>
    <row r="158" spans="1:4" ht="15">
      <c r="A158" s="1"/>
      <c r="B158" s="23"/>
      <c r="C158" s="16"/>
      <c r="D158" s="16"/>
    </row>
    <row r="159" spans="1:4" ht="15">
      <c r="A159" s="1"/>
      <c r="B159" s="23"/>
      <c r="C159" s="16"/>
      <c r="D159" s="16"/>
    </row>
    <row r="160" spans="1:4" ht="15">
      <c r="A160" s="1"/>
      <c r="B160" s="23"/>
      <c r="C160" s="16"/>
      <c r="D160" s="16"/>
    </row>
    <row r="161" spans="1:4" ht="14.25" customHeight="1">
      <c r="A161" s="44" t="s">
        <v>8</v>
      </c>
      <c r="B161" s="45">
        <v>0</v>
      </c>
      <c r="C161" s="46"/>
      <c r="D161" s="46"/>
    </row>
    <row r="162" spans="1:4" ht="12.75">
      <c r="A162" s="44"/>
      <c r="B162" s="45"/>
      <c r="C162" s="46"/>
      <c r="D162" s="46"/>
    </row>
    <row r="163" spans="1:4" ht="12.75">
      <c r="A163" s="5"/>
      <c r="B163" s="6"/>
      <c r="C163" s="5"/>
      <c r="D163" s="5"/>
    </row>
    <row r="164" spans="1:4" ht="12.75">
      <c r="A164" s="5"/>
      <c r="B164" s="6"/>
      <c r="C164" s="5"/>
      <c r="D164" s="5"/>
    </row>
    <row r="165" spans="1:4" ht="12.75">
      <c r="A165" s="5"/>
      <c r="B165" s="6"/>
      <c r="C165" s="5"/>
      <c r="D165" s="5"/>
    </row>
    <row r="166" spans="1:4" ht="12.75">
      <c r="A166" s="5"/>
      <c r="B166" s="6"/>
      <c r="C166" s="5"/>
      <c r="D166" s="5"/>
    </row>
    <row r="167" spans="1:4" ht="12.75">
      <c r="A167" s="5"/>
      <c r="B167" s="6"/>
      <c r="C167" s="5"/>
      <c r="D167" s="5"/>
    </row>
    <row r="168" spans="1:4" ht="12.75">
      <c r="A168" s="5"/>
      <c r="B168" s="6"/>
      <c r="C168" s="5"/>
      <c r="D168" s="5"/>
    </row>
    <row r="169" spans="1:4" ht="12.75">
      <c r="A169" s="47" t="s">
        <v>9</v>
      </c>
      <c r="B169" s="45">
        <v>0</v>
      </c>
      <c r="C169" s="46"/>
      <c r="D169" s="46"/>
    </row>
    <row r="170" spans="1:4" ht="12.75">
      <c r="A170" s="47"/>
      <c r="B170" s="45"/>
      <c r="C170" s="46"/>
      <c r="D170" s="46"/>
    </row>
    <row r="171" spans="1:4" ht="12.75">
      <c r="A171" s="5"/>
      <c r="B171" s="6"/>
      <c r="C171" s="5"/>
      <c r="D171" s="5"/>
    </row>
    <row r="172" spans="1:4" ht="12.75">
      <c r="A172" s="5"/>
      <c r="B172" s="6"/>
      <c r="C172" s="5"/>
      <c r="D172" s="5"/>
    </row>
    <row r="173" spans="1:4" ht="12.75">
      <c r="A173" s="5"/>
      <c r="B173" s="6"/>
      <c r="C173" s="5"/>
      <c r="D173" s="5"/>
    </row>
    <row r="174" spans="1:4" ht="12.75">
      <c r="A174" s="5"/>
      <c r="B174" s="6"/>
      <c r="C174" s="5"/>
      <c r="D174" s="5"/>
    </row>
    <row r="175" spans="1:4" ht="15">
      <c r="A175" s="9" t="s">
        <v>10</v>
      </c>
      <c r="B175" s="2">
        <f>B21+B15</f>
        <v>1173740.6500000004</v>
      </c>
      <c r="C175" s="9"/>
      <c r="D175" s="9"/>
    </row>
    <row r="176" ht="12.75">
      <c r="B176" s="10"/>
    </row>
    <row r="177" ht="12.75">
      <c r="B177" s="10"/>
    </row>
    <row r="178" spans="1:4" ht="15">
      <c r="A178" s="11" t="s">
        <v>11</v>
      </c>
      <c r="B178" s="10"/>
      <c r="C178" s="42" t="s">
        <v>12</v>
      </c>
      <c r="D178" s="42"/>
    </row>
    <row r="179" spans="1:4" ht="15">
      <c r="A179" s="12" t="s">
        <v>20</v>
      </c>
      <c r="B179" s="10"/>
      <c r="C179" s="43" t="s">
        <v>21</v>
      </c>
      <c r="D179" s="43"/>
    </row>
    <row r="180" ht="12.75">
      <c r="B180" s="10"/>
    </row>
    <row r="181" ht="12.75">
      <c r="B181" s="10"/>
    </row>
    <row r="182" ht="12.75">
      <c r="B182" s="10"/>
    </row>
    <row r="183" spans="2:4" ht="15">
      <c r="B183" s="10"/>
      <c r="C183" s="42" t="s">
        <v>15</v>
      </c>
      <c r="D183" s="42"/>
    </row>
    <row r="184" spans="2:4" ht="15">
      <c r="B184" s="10"/>
      <c r="C184" s="42" t="s">
        <v>16</v>
      </c>
      <c r="D184" s="4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169:C170"/>
    <mergeCell ref="D169:D170"/>
    <mergeCell ref="A15:A16"/>
    <mergeCell ref="B15:B16"/>
    <mergeCell ref="C15:C16"/>
    <mergeCell ref="D15:D16"/>
    <mergeCell ref="A21:A22"/>
    <mergeCell ref="B21:B22"/>
    <mergeCell ref="C21:C22"/>
    <mergeCell ref="D21:D22"/>
    <mergeCell ref="C178:D178"/>
    <mergeCell ref="C179:D179"/>
    <mergeCell ref="C183:D183"/>
    <mergeCell ref="C184:D184"/>
    <mergeCell ref="A161:A162"/>
    <mergeCell ref="B161:B162"/>
    <mergeCell ref="C161:C162"/>
    <mergeCell ref="D161:D162"/>
    <mergeCell ref="A169:A170"/>
    <mergeCell ref="B169:B17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D49"/>
  <sheetViews>
    <sheetView zoomScalePageLayoutView="0" workbookViewId="0" topLeftCell="A13">
      <selection activeCell="B22" sqref="B22:B23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41.28125" style="0" customWidth="1"/>
    <col min="4" max="4" width="50.28125" style="0" customWidth="1"/>
  </cols>
  <sheetData>
    <row r="6" spans="1:4" ht="15">
      <c r="A6" s="42" t="s">
        <v>0</v>
      </c>
      <c r="B6" s="42"/>
      <c r="C6" s="42"/>
      <c r="D6" s="42"/>
    </row>
    <row r="7" spans="1:4" ht="15">
      <c r="A7" s="42" t="s">
        <v>1</v>
      </c>
      <c r="B7" s="42"/>
      <c r="C7" s="42"/>
      <c r="D7" s="42"/>
    </row>
    <row r="12" spans="1:4" ht="12.7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2.75">
      <c r="A13" s="49"/>
      <c r="B13" s="49"/>
      <c r="C13" s="49"/>
      <c r="D13" s="49"/>
    </row>
    <row r="14" spans="1:4" ht="12.75">
      <c r="A14" s="49"/>
      <c r="B14" s="49"/>
      <c r="C14" s="49"/>
      <c r="D14" s="49"/>
    </row>
    <row r="15" spans="1:4" ht="12.75">
      <c r="A15" s="47" t="s">
        <v>6</v>
      </c>
      <c r="B15" s="45">
        <f>SUM(B17:B21)</f>
        <v>2685824</v>
      </c>
      <c r="C15" s="46"/>
      <c r="D15" s="46"/>
    </row>
    <row r="16" spans="1:4" ht="12.75">
      <c r="A16" s="47"/>
      <c r="B16" s="45"/>
      <c r="C16" s="46"/>
      <c r="D16" s="46"/>
    </row>
    <row r="17" spans="1:4" ht="15">
      <c r="A17" s="1"/>
      <c r="B17" s="38">
        <v>200</v>
      </c>
      <c r="C17" s="33" t="s">
        <v>75</v>
      </c>
      <c r="D17" s="33" t="s">
        <v>76</v>
      </c>
    </row>
    <row r="18" spans="1:4" ht="12.75">
      <c r="A18" s="5"/>
      <c r="B18" s="6">
        <v>2514382</v>
      </c>
      <c r="C18" s="51" t="s">
        <v>170</v>
      </c>
      <c r="D18" s="51" t="s">
        <v>76</v>
      </c>
    </row>
    <row r="19" spans="1:4" ht="12.75">
      <c r="A19" s="5"/>
      <c r="B19" s="6">
        <v>35443</v>
      </c>
      <c r="C19" s="51" t="s">
        <v>171</v>
      </c>
      <c r="D19" s="51" t="s">
        <v>76</v>
      </c>
    </row>
    <row r="20" spans="1:4" ht="12.75">
      <c r="A20" s="5"/>
      <c r="B20" s="6">
        <v>135799</v>
      </c>
      <c r="C20" s="51" t="s">
        <v>172</v>
      </c>
      <c r="D20" s="51" t="s">
        <v>76</v>
      </c>
    </row>
    <row r="21" spans="1:4" ht="12.75">
      <c r="A21" s="5"/>
      <c r="B21" s="6"/>
      <c r="C21" s="35"/>
      <c r="D21" s="35"/>
    </row>
    <row r="22" spans="1:4" ht="12.75">
      <c r="A22" s="47" t="s">
        <v>7</v>
      </c>
      <c r="B22" s="45">
        <f>SUM(B24:B27)</f>
        <v>3169.5</v>
      </c>
      <c r="C22" s="46"/>
      <c r="D22" s="46"/>
    </row>
    <row r="23" spans="1:4" ht="12.75">
      <c r="A23" s="47"/>
      <c r="B23" s="45"/>
      <c r="C23" s="46"/>
      <c r="D23" s="46"/>
    </row>
    <row r="24" spans="1:4" ht="15">
      <c r="A24" s="1"/>
      <c r="B24" s="23">
        <v>654.5</v>
      </c>
      <c r="C24" s="16" t="s">
        <v>173</v>
      </c>
      <c r="D24" s="16" t="s">
        <v>87</v>
      </c>
    </row>
    <row r="25" spans="1:4" ht="15">
      <c r="A25" s="1"/>
      <c r="B25" s="23">
        <v>930</v>
      </c>
      <c r="C25" s="16" t="s">
        <v>174</v>
      </c>
      <c r="D25" s="16" t="s">
        <v>87</v>
      </c>
    </row>
    <row r="26" spans="1:4" ht="15">
      <c r="A26" s="1"/>
      <c r="B26" s="23">
        <v>1585</v>
      </c>
      <c r="C26" s="16" t="s">
        <v>174</v>
      </c>
      <c r="D26" s="16" t="s">
        <v>31</v>
      </c>
    </row>
    <row r="27" spans="1:4" ht="15">
      <c r="A27" s="1"/>
      <c r="B27" s="23"/>
      <c r="C27" s="16"/>
      <c r="D27" s="16"/>
    </row>
    <row r="28" spans="1:4" ht="12.75">
      <c r="A28" s="44" t="s">
        <v>8</v>
      </c>
      <c r="B28" s="45">
        <v>0</v>
      </c>
      <c r="C28" s="46"/>
      <c r="D28" s="46"/>
    </row>
    <row r="29" spans="1:4" ht="12.75">
      <c r="A29" s="44"/>
      <c r="B29" s="45"/>
      <c r="C29" s="46"/>
      <c r="D29" s="46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2.75">
      <c r="A34" s="47" t="s">
        <v>9</v>
      </c>
      <c r="B34" s="45">
        <v>0</v>
      </c>
      <c r="C34" s="46"/>
      <c r="D34" s="46"/>
    </row>
    <row r="35" spans="1:4" ht="12.75">
      <c r="A35" s="47"/>
      <c r="B35" s="45"/>
      <c r="C35" s="46"/>
      <c r="D35" s="46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2.75">
      <c r="A39" s="5"/>
      <c r="B39" s="6"/>
      <c r="C39" s="5"/>
      <c r="D39" s="5"/>
    </row>
    <row r="40" spans="1:4" ht="15">
      <c r="A40" s="9" t="s">
        <v>10</v>
      </c>
      <c r="B40" s="2">
        <f>B22+B15</f>
        <v>2688993.5</v>
      </c>
      <c r="C40" s="9"/>
      <c r="D40" s="9"/>
    </row>
    <row r="41" ht="12.75">
      <c r="B41" s="10"/>
    </row>
    <row r="42" ht="12.75">
      <c r="B42" s="10"/>
    </row>
    <row r="43" spans="1:4" ht="15">
      <c r="A43" s="11" t="s">
        <v>11</v>
      </c>
      <c r="B43" s="10"/>
      <c r="C43" s="42" t="s">
        <v>12</v>
      </c>
      <c r="D43" s="42"/>
    </row>
    <row r="44" spans="1:4" ht="15">
      <c r="A44" s="12" t="s">
        <v>13</v>
      </c>
      <c r="B44" s="10"/>
      <c r="C44" s="43" t="s">
        <v>19</v>
      </c>
      <c r="D44" s="43"/>
    </row>
    <row r="45" ht="12.75">
      <c r="B45" s="10"/>
    </row>
    <row r="46" ht="12.75">
      <c r="B46" s="10"/>
    </row>
    <row r="47" ht="12.75">
      <c r="B47" s="10"/>
    </row>
    <row r="48" spans="2:4" ht="15">
      <c r="B48" s="10"/>
      <c r="C48" s="42" t="s">
        <v>15</v>
      </c>
      <c r="D48" s="42"/>
    </row>
    <row r="49" spans="2:4" ht="15">
      <c r="B49" s="10"/>
      <c r="C49" s="42" t="s">
        <v>16</v>
      </c>
      <c r="D49" s="42"/>
    </row>
  </sheetData>
  <sheetProtection/>
  <mergeCells count="26">
    <mergeCell ref="C43:D43"/>
    <mergeCell ref="C44:D44"/>
    <mergeCell ref="C48:D48"/>
    <mergeCell ref="C49:D49"/>
    <mergeCell ref="A28:A29"/>
    <mergeCell ref="B28:B29"/>
    <mergeCell ref="C28:C29"/>
    <mergeCell ref="D28:D29"/>
    <mergeCell ref="A34:A35"/>
    <mergeCell ref="B34:B35"/>
    <mergeCell ref="C34:C35"/>
    <mergeCell ref="D34:D35"/>
    <mergeCell ref="A15:A16"/>
    <mergeCell ref="B15:B16"/>
    <mergeCell ref="C15:C16"/>
    <mergeCell ref="D15:D16"/>
    <mergeCell ref="A22:A23"/>
    <mergeCell ref="B22:B23"/>
    <mergeCell ref="C22:C23"/>
    <mergeCell ref="D22:D23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52"/>
  <sheetViews>
    <sheetView zoomScalePageLayoutView="0" workbookViewId="0" topLeftCell="A8">
      <selection activeCell="D28" sqref="D28"/>
    </sheetView>
  </sheetViews>
  <sheetFormatPr defaultColWidth="9.140625" defaultRowHeight="12.75"/>
  <cols>
    <col min="1" max="1" width="31.28125" style="0" customWidth="1"/>
    <col min="2" max="2" width="17.8515625" style="0" customWidth="1"/>
    <col min="3" max="3" width="34.57421875" style="0" customWidth="1"/>
    <col min="4" max="4" width="50.57421875" style="0" customWidth="1"/>
  </cols>
  <sheetData>
    <row r="6" spans="1:4" ht="15">
      <c r="A6" s="42" t="s">
        <v>0</v>
      </c>
      <c r="B6" s="42"/>
      <c r="C6" s="42"/>
      <c r="D6" s="42"/>
    </row>
    <row r="7" spans="1:4" ht="15">
      <c r="A7" s="42" t="s">
        <v>1</v>
      </c>
      <c r="B7" s="42"/>
      <c r="C7" s="42"/>
      <c r="D7" s="42"/>
    </row>
    <row r="12" spans="1:4" ht="12.7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2.75">
      <c r="A13" s="49"/>
      <c r="B13" s="49"/>
      <c r="C13" s="49"/>
      <c r="D13" s="49"/>
    </row>
    <row r="14" spans="1:4" ht="12.75">
      <c r="A14" s="49"/>
      <c r="B14" s="49"/>
      <c r="C14" s="49"/>
      <c r="D14" s="49"/>
    </row>
    <row r="15" spans="1:4" ht="12.75">
      <c r="A15" s="47" t="s">
        <v>6</v>
      </c>
      <c r="B15" s="45">
        <f>SUM(B17:B20)</f>
        <v>0</v>
      </c>
      <c r="C15" s="46"/>
      <c r="D15" s="46"/>
    </row>
    <row r="16" spans="1:4" ht="12.75">
      <c r="A16" s="47"/>
      <c r="B16" s="45"/>
      <c r="C16" s="46"/>
      <c r="D16" s="46"/>
    </row>
    <row r="17" spans="1:4" ht="12.75">
      <c r="A17" s="5"/>
      <c r="B17" s="6"/>
      <c r="C17" s="35"/>
      <c r="D17" s="35"/>
    </row>
    <row r="18" spans="1:4" ht="12.75">
      <c r="A18" s="5"/>
      <c r="B18" s="6"/>
      <c r="C18" s="35"/>
      <c r="D18" s="3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47" t="s">
        <v>7</v>
      </c>
      <c r="B21" s="45">
        <f>SUM(B23:B30)</f>
        <v>126863.50000000001</v>
      </c>
      <c r="C21" s="46"/>
      <c r="D21" s="46"/>
    </row>
    <row r="22" spans="1:4" ht="12.75">
      <c r="A22" s="47"/>
      <c r="B22" s="45"/>
      <c r="C22" s="46"/>
      <c r="D22" s="46"/>
    </row>
    <row r="23" spans="1:4" ht="15">
      <c r="A23" s="1"/>
      <c r="B23" s="23">
        <v>81050.94</v>
      </c>
      <c r="C23" s="16" t="s">
        <v>175</v>
      </c>
      <c r="D23" s="33" t="s">
        <v>73</v>
      </c>
    </row>
    <row r="24" spans="1:4" ht="15">
      <c r="A24" s="1"/>
      <c r="B24" s="23">
        <v>42483</v>
      </c>
      <c r="C24" s="16" t="s">
        <v>176</v>
      </c>
      <c r="D24" s="16" t="s">
        <v>87</v>
      </c>
    </row>
    <row r="25" spans="1:4" ht="15">
      <c r="A25" s="1"/>
      <c r="B25" s="23">
        <v>1495</v>
      </c>
      <c r="C25" s="16" t="s">
        <v>177</v>
      </c>
      <c r="D25" s="33" t="s">
        <v>181</v>
      </c>
    </row>
    <row r="26" spans="1:4" ht="15">
      <c r="A26" s="1"/>
      <c r="B26" s="23">
        <v>551.1</v>
      </c>
      <c r="C26" s="16" t="s">
        <v>178</v>
      </c>
      <c r="D26" s="33" t="s">
        <v>182</v>
      </c>
    </row>
    <row r="27" spans="1:4" ht="15">
      <c r="A27" s="1"/>
      <c r="B27" s="23">
        <v>789.61</v>
      </c>
      <c r="C27" s="16" t="s">
        <v>179</v>
      </c>
      <c r="D27" s="16" t="s">
        <v>182</v>
      </c>
    </row>
    <row r="28" spans="1:4" ht="15">
      <c r="A28" s="1"/>
      <c r="B28" s="23">
        <v>493.85</v>
      </c>
      <c r="C28" s="16" t="s">
        <v>180</v>
      </c>
      <c r="D28" s="33" t="s">
        <v>87</v>
      </c>
    </row>
    <row r="29" spans="1:4" ht="15">
      <c r="A29" s="1"/>
      <c r="B29" s="23"/>
      <c r="C29" s="16"/>
      <c r="D29" s="16"/>
    </row>
    <row r="30" spans="1:4" ht="15">
      <c r="A30" s="1"/>
      <c r="B30" s="23"/>
      <c r="C30" s="16"/>
      <c r="D30" s="16"/>
    </row>
    <row r="31" spans="1:4" ht="12.75">
      <c r="A31" s="44" t="s">
        <v>8</v>
      </c>
      <c r="B31" s="45">
        <v>0</v>
      </c>
      <c r="C31" s="46"/>
      <c r="D31" s="46"/>
    </row>
    <row r="32" spans="1:4" ht="12.75">
      <c r="A32" s="44"/>
      <c r="B32" s="45"/>
      <c r="C32" s="46"/>
      <c r="D32" s="46"/>
    </row>
    <row r="33" spans="1:4" ht="12.75">
      <c r="A33" s="5"/>
      <c r="B33" s="6"/>
      <c r="C33" s="5"/>
      <c r="D33" s="5"/>
    </row>
    <row r="34" spans="1:4" ht="12.75">
      <c r="A34" s="5"/>
      <c r="B34" s="6"/>
      <c r="C34" s="5"/>
      <c r="D34" s="5"/>
    </row>
    <row r="35" spans="1:4" ht="12.75">
      <c r="A35" s="5"/>
      <c r="B35" s="6"/>
      <c r="C35" s="5"/>
      <c r="D35" s="5"/>
    </row>
    <row r="36" spans="1:4" ht="12.75">
      <c r="A36" s="5"/>
      <c r="B36" s="6"/>
      <c r="C36" s="5"/>
      <c r="D36" s="5"/>
    </row>
    <row r="37" spans="1:4" ht="12.75">
      <c r="A37" s="47" t="s">
        <v>9</v>
      </c>
      <c r="B37" s="45">
        <v>0</v>
      </c>
      <c r="C37" s="46"/>
      <c r="D37" s="46"/>
    </row>
    <row r="38" spans="1:4" ht="12.75">
      <c r="A38" s="47"/>
      <c r="B38" s="45"/>
      <c r="C38" s="46"/>
      <c r="D38" s="46"/>
    </row>
    <row r="39" spans="1:4" ht="12.75">
      <c r="A39" s="5"/>
      <c r="B39" s="6"/>
      <c r="C39" s="5"/>
      <c r="D39" s="5"/>
    </row>
    <row r="40" spans="1:4" ht="12.75">
      <c r="A40" s="5"/>
      <c r="B40" s="6"/>
      <c r="C40" s="5"/>
      <c r="D40" s="5"/>
    </row>
    <row r="41" spans="1:4" ht="12.75">
      <c r="A41" s="5"/>
      <c r="B41" s="6"/>
      <c r="C41" s="5"/>
      <c r="D41" s="5"/>
    </row>
    <row r="42" spans="1:4" ht="12.75">
      <c r="A42" s="5"/>
      <c r="B42" s="6"/>
      <c r="C42" s="5"/>
      <c r="D42" s="5"/>
    </row>
    <row r="43" spans="1:4" ht="15">
      <c r="A43" s="9" t="s">
        <v>10</v>
      </c>
      <c r="B43" s="2">
        <f>B21+B15</f>
        <v>126863.50000000001</v>
      </c>
      <c r="C43" s="9"/>
      <c r="D43" s="9"/>
    </row>
    <row r="44" ht="12.75">
      <c r="B44" s="10"/>
    </row>
    <row r="45" ht="12.75">
      <c r="B45" s="10"/>
    </row>
    <row r="46" spans="1:4" ht="15">
      <c r="A46" s="11" t="s">
        <v>11</v>
      </c>
      <c r="B46" s="10"/>
      <c r="C46" s="42" t="s">
        <v>12</v>
      </c>
      <c r="D46" s="42"/>
    </row>
    <row r="47" spans="1:4" ht="15">
      <c r="A47" s="12" t="s">
        <v>13</v>
      </c>
      <c r="B47" s="10"/>
      <c r="C47" s="43" t="s">
        <v>19</v>
      </c>
      <c r="D47" s="43"/>
    </row>
    <row r="48" ht="12.75">
      <c r="B48" s="10"/>
    </row>
    <row r="49" ht="12.75">
      <c r="B49" s="10"/>
    </row>
    <row r="50" ht="12.75">
      <c r="B50" s="10"/>
    </row>
    <row r="51" spans="2:4" ht="15">
      <c r="B51" s="10"/>
      <c r="C51" s="42" t="s">
        <v>15</v>
      </c>
      <c r="D51" s="42"/>
    </row>
    <row r="52" spans="2:4" ht="15">
      <c r="B52" s="10"/>
      <c r="C52" s="42" t="s">
        <v>16</v>
      </c>
      <c r="D52" s="42"/>
    </row>
  </sheetData>
  <sheetProtection/>
  <mergeCells count="26">
    <mergeCell ref="C46:D46"/>
    <mergeCell ref="C47:D47"/>
    <mergeCell ref="C51:D51"/>
    <mergeCell ref="C52:D52"/>
    <mergeCell ref="A31:A32"/>
    <mergeCell ref="B31:B32"/>
    <mergeCell ref="C31:C32"/>
    <mergeCell ref="D31:D32"/>
    <mergeCell ref="A37:A38"/>
    <mergeCell ref="B37:B38"/>
    <mergeCell ref="C37:C38"/>
    <mergeCell ref="D37:D38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</dc:creator>
  <cp:keywords/>
  <dc:description/>
  <cp:lastModifiedBy>conta1</cp:lastModifiedBy>
  <cp:lastPrinted>2023-10-25T07:53:44Z</cp:lastPrinted>
  <dcterms:created xsi:type="dcterms:W3CDTF">2023-08-11T12:03:02Z</dcterms:created>
  <dcterms:modified xsi:type="dcterms:W3CDTF">2023-10-25T08:02:16Z</dcterms:modified>
  <cp:category/>
  <cp:version/>
  <cp:contentType/>
  <cp:contentStatus/>
</cp:coreProperties>
</file>