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6" activeTab="9"/>
  </bookViews>
  <sheets>
    <sheet name="01.03.2024" sheetId="1" r:id="rId1"/>
    <sheet name="06.03.2024" sheetId="2" r:id="rId2"/>
    <sheet name="11.03.2024" sheetId="3" r:id="rId3"/>
    <sheet name="14.02.2024" sheetId="4" r:id="rId4"/>
    <sheet name="19.02.2024" sheetId="5" r:id="rId5"/>
    <sheet name="20.03.2024" sheetId="6" r:id="rId6"/>
    <sheet name="21.03.2024" sheetId="7" r:id="rId7"/>
    <sheet name="22.03.2024" sheetId="8" r:id="rId8"/>
    <sheet name="25.03.2024" sheetId="9" r:id="rId9"/>
    <sheet name="27.03.2024" sheetId="10" r:id="rId10"/>
  </sheets>
  <definedNames/>
  <calcPr fullCalcOnLoad="1"/>
</workbook>
</file>

<file path=xl/sharedStrings.xml><?xml version="1.0" encoding="utf-8"?>
<sst xmlns="http://schemas.openxmlformats.org/spreadsheetml/2006/main" count="458" uniqueCount="171">
  <si>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</si>
  <si>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</si>
  <si>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</si>
  <si>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</si>
  <si>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</si>
  <si>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</si>
  <si>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</si>
  <si>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</si>
  <si>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</si>
  <si>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</si>
  <si>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</si>
  <si>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</si>
  <si>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</si>
  <si>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Sef serviciu  financiar,</t>
  </si>
  <si>
    <t>Ec. Neacsu Marioara</t>
  </si>
  <si>
    <t xml:space="preserve">                                            Ec. Anica Aurelia Oana</t>
  </si>
  <si>
    <t xml:space="preserve">     DR. Piriu Gabriela</t>
  </si>
  <si>
    <t xml:space="preserve">       DR. Piriu Gabriela</t>
  </si>
  <si>
    <t xml:space="preserve">         DR. Piriu Gabriela</t>
  </si>
  <si>
    <t xml:space="preserve">          DR. Piriu Gabriela</t>
  </si>
  <si>
    <t xml:space="preserve">              DR. Piriu Gabriela</t>
  </si>
  <si>
    <t xml:space="preserve">                                                            Ec. Anica Aurelia Oana</t>
  </si>
  <si>
    <t>ALTE BUNURI SI SERVICII PENTRU INTRET. SI FUNCTIONARE</t>
  </si>
  <si>
    <t>DEDEMAN</t>
  </si>
  <si>
    <t>LINDE GAZ</t>
  </si>
  <si>
    <t>BANCA TRANSILVANIA</t>
  </si>
  <si>
    <t>COMPANIA DE APA</t>
  </si>
  <si>
    <t>CARBURANTI SI LUBREFIANTI</t>
  </si>
  <si>
    <t>HRANA PENTRU OAMENI</t>
  </si>
  <si>
    <t>ELEMAR</t>
  </si>
  <si>
    <t>EUROSTING</t>
  </si>
  <si>
    <t>FRIGOTEHNICA</t>
  </si>
  <si>
    <t>IBERIA COM</t>
  </si>
  <si>
    <t>SOFTEH PLUS</t>
  </si>
  <si>
    <t>TOTAL CERBER</t>
  </si>
  <si>
    <t>ALTE OBIECTE DE INVENTAR</t>
  </si>
  <si>
    <t>APA, CANAL SI SALUBRATATE</t>
  </si>
  <si>
    <t>DEZIFECTANTI</t>
  </si>
  <si>
    <t>ILUMINAT, INCALZIT SI COMBUSTIBIL</t>
  </si>
  <si>
    <t>MATERIALE SANITARE</t>
  </si>
  <si>
    <t>MATERIALE SI PREST. DE SERVICII CU CARACTER FUNCTIONAL</t>
  </si>
  <si>
    <t>DANY CRIS 93</t>
  </si>
  <si>
    <t>MEDICAMENTE</t>
  </si>
  <si>
    <t>REPARATII CURENTE</t>
  </si>
  <si>
    <t>IQ SUPORT SI SERVICII</t>
  </si>
  <si>
    <t>ALTEX ROMANIA</t>
  </si>
  <si>
    <t>CRIS CONSTANT</t>
  </si>
  <si>
    <t>DIAMEDIX IMPEX</t>
  </si>
  <si>
    <t>PROMETEU FORM PROF</t>
  </si>
  <si>
    <t>TEHNO SRL</t>
  </si>
  <si>
    <t>FURNITURI DE BIROU</t>
  </si>
  <si>
    <t>POSTA, TELECOMUNICATII, INTERNET</t>
  </si>
  <si>
    <t>REACTIVI</t>
  </si>
  <si>
    <t>RER SUD</t>
  </si>
  <si>
    <t>SALARII</t>
  </si>
  <si>
    <t>CARDURI</t>
  </si>
  <si>
    <t>CEC</t>
  </si>
  <si>
    <t>CHELTUIELI MATERIALE</t>
  </si>
  <si>
    <t xml:space="preserve">COM FORTUNA 93 SRL </t>
  </si>
  <si>
    <t xml:space="preserve">                   Ec. Anica Aurelia Oana</t>
  </si>
  <si>
    <t>ORANGE -TELECOM COMMUNICATIONS</t>
  </si>
  <si>
    <t>DAW MENEGEMENT -ASIGURARE</t>
  </si>
  <si>
    <t xml:space="preserve">MATERIALE SI PREST. DE SERV. CU CARACTER FUNCT. </t>
  </si>
  <si>
    <t>CAS BUZAU</t>
  </si>
  <si>
    <t>ALTE CHELTUIELI CU BUNURI SI SERVICII</t>
  </si>
  <si>
    <t>AXIOMED</t>
  </si>
  <si>
    <t>CLICK HIGH TECH</t>
  </si>
  <si>
    <t>CONFIDENT SECURITY</t>
  </si>
  <si>
    <t>CUBIX IT</t>
  </si>
  <si>
    <t>DNS BIROTICA</t>
  </si>
  <si>
    <t>DOZIMED</t>
  </si>
  <si>
    <t>FIZICIAN LUPARU MARCELA</t>
  </si>
  <si>
    <t>G G CONSULTING</t>
  </si>
  <si>
    <t>GIR BURN</t>
  </si>
  <si>
    <t>INTELIGENT LEARNING</t>
  </si>
  <si>
    <t>KORECT PRINT</t>
  </si>
  <si>
    <t>MATEX</t>
  </si>
  <si>
    <t>MIL MAR DIVERS</t>
  </si>
  <si>
    <t>PRACTIC PROD COM</t>
  </si>
  <si>
    <t>SINCRO TEMIS CREATIV</t>
  </si>
  <si>
    <t>TEHNOMED SERVICE</t>
  </si>
  <si>
    <t>TOTAL UTILAJE PROFESIONALE</t>
  </si>
  <si>
    <t>M UDNAS SRL BUZAU</t>
  </si>
  <si>
    <t>ADMINISTRATIA BAZINALA APELE ROMANE</t>
  </si>
  <si>
    <t>AIR LIQUIDE</t>
  </si>
  <si>
    <t>AUTONOVA</t>
  </si>
  <si>
    <t>AUTOTRANZIT</t>
  </si>
  <si>
    <t>JUST TOP OFFICE</t>
  </si>
  <si>
    <t>M UDMAS</t>
  </si>
  <si>
    <t>MILMAR DIVERS CONSTRUCT</t>
  </si>
  <si>
    <t>VITAL LOGISTIC</t>
  </si>
  <si>
    <t>CONS LOCAL UNGURIU - SERV APA</t>
  </si>
  <si>
    <t>DERATY MAX</t>
  </si>
  <si>
    <t>SALUBRITATE ECOLOGICA</t>
  </si>
  <si>
    <t>OMV PETROM MARKETING</t>
  </si>
  <si>
    <t>G.B. INDCO SRL</t>
  </si>
  <si>
    <t>COM SERVICE</t>
  </si>
  <si>
    <t>DC REAL SOLUTIONS</t>
  </si>
  <si>
    <t>NETWAVE</t>
  </si>
  <si>
    <t>APRO COM IMPEX</t>
  </si>
  <si>
    <t>COMSORADI</t>
  </si>
  <si>
    <t>DIACARN FOOD</t>
  </si>
  <si>
    <t>MCA COMERCIAL</t>
  </si>
  <si>
    <t>MERIDIAN AGROIND</t>
  </si>
  <si>
    <t>OLYMEL FLAMINGO</t>
  </si>
  <si>
    <t>OVIPAN</t>
  </si>
  <si>
    <t>STEDYAN</t>
  </si>
  <si>
    <t>ALMATAR</t>
  </si>
  <si>
    <t>LENJERII SI ACCESORII DE PAT</t>
  </si>
  <si>
    <t>MATERIALE PENTRU CURATENIE</t>
  </si>
  <si>
    <t>FARMACIA OMNIA</t>
  </si>
  <si>
    <t>KOREKT PRINS PAPER</t>
  </si>
  <si>
    <t>TZMO ROMANIA</t>
  </si>
  <si>
    <t>BIZMED</t>
  </si>
  <si>
    <t>EPRUBETA FARM</t>
  </si>
  <si>
    <t>EVOREVO</t>
  </si>
  <si>
    <t>NOVA FIT</t>
  </si>
  <si>
    <t>PRIMEX MEDICAL</t>
  </si>
  <si>
    <t>VETRO DESING</t>
  </si>
  <si>
    <t>DSP BUZAU</t>
  </si>
  <si>
    <t>FARMEXIM</t>
  </si>
  <si>
    <t>IRIMIE IRINA MED INTERNA</t>
  </si>
  <si>
    <t>LABORATOARELE BIOCLINICA</t>
  </si>
  <si>
    <t>MEDICOM</t>
  </si>
  <si>
    <t>SPITALUL JUDETEAN BUZAU</t>
  </si>
  <si>
    <t>ALLIANCE HEALTHCARE</t>
  </si>
  <si>
    <t>BIOEEL</t>
  </si>
  <si>
    <t>DONA LOGISTICA</t>
  </si>
  <si>
    <t>DR MAX</t>
  </si>
  <si>
    <t>EUROPHARM HOLDING</t>
  </si>
  <si>
    <t>FELSIN FARM</t>
  </si>
  <si>
    <t>MARCOS PROVIT</t>
  </si>
  <si>
    <t>ND PHARMA</t>
  </si>
  <si>
    <t>CN UNIFARM</t>
  </si>
  <si>
    <t>PIESE DE SCHIMB</t>
  </si>
  <si>
    <t>POSTA ROMANA</t>
  </si>
  <si>
    <t>TV SAT 2002</t>
  </si>
  <si>
    <t>PROTECTIA MUNCI</t>
  </si>
  <si>
    <t>MEDPLAZA HEALTCARE</t>
  </si>
  <si>
    <t>NEW MEDICAL</t>
  </si>
  <si>
    <t>AXIOMED SOLUTIONS</t>
  </si>
  <si>
    <t>BIOCHEM SOLUTIONS</t>
  </si>
  <si>
    <t>DIALAB SOLUTIONS</t>
  </si>
  <si>
    <t>KARISSMED TRADE</t>
  </si>
  <si>
    <t>MICROBIOLOGIE LABOR</t>
  </si>
  <si>
    <t>NOBIS LABORDIAGNOSTICA</t>
  </si>
  <si>
    <t>TODY LABORATORIES</t>
  </si>
  <si>
    <t>VITROMED</t>
  </si>
  <si>
    <t>IAHIM ARI TERM</t>
  </si>
  <si>
    <t>LENJERIE SI ACCESORII DE PAT</t>
  </si>
  <si>
    <t>UNIFORME SI ECHIPAMENT</t>
  </si>
  <si>
    <t>BUGETUL ASIG. SOCIALE SI FOND. SPECIALE</t>
  </si>
  <si>
    <t>B.A.S.F.S. - PERSOANE CU HANDICAP</t>
  </si>
  <si>
    <t>BUGETUL DE STAT – C.A.M. -2.25%</t>
  </si>
  <si>
    <t>ORANGE TELEKOM COMMUNICATIONS</t>
  </si>
  <si>
    <t>DAW BROKER ASIGURARE</t>
  </si>
  <si>
    <t>CUMPANA 1993</t>
  </si>
  <si>
    <t>ROX GAZ</t>
  </si>
  <si>
    <t>CONSILIUL UNGIRIU SERV. SALUBRITATE</t>
  </si>
  <si>
    <t>RCS RDS</t>
  </si>
  <si>
    <t>MEDICAL HYPNOS</t>
  </si>
  <si>
    <t>ENGIE ROMANIA</t>
  </si>
  <si>
    <t>FORTUNA PREST</t>
  </si>
  <si>
    <t>ILUMINAT, INCALZIT SI FORTA MOTRICA</t>
  </si>
  <si>
    <t xml:space="preserve">                                  Ec. Anica Aurelia Oana</t>
  </si>
  <si>
    <t xml:space="preserve">                                         Ec. Anica Aurelia Oana</t>
  </si>
  <si>
    <t xml:space="preserve">                      Ec. Anica Aurelia Oana</t>
  </si>
  <si>
    <t xml:space="preserve">          Ec. Anica Aurelia Oana</t>
  </si>
  <si>
    <t xml:space="preserve">                                                     Ec. Anica Aurelia Oana</t>
  </si>
  <si>
    <t xml:space="preserve">                                           Ec. Anica Aurelia Oana</t>
  </si>
  <si>
    <t xml:space="preserve">                         Ec. Anica Aurelia Oana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</si>
</sst>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3" applyNumberFormat="0" applyFill="0" applyAlignment="0" applyProtection="0"/>
    <xf numFmtId="0" fontId="3" fillId="0" borderId="4" applyNumberFormat="0" applyFill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8" applyNumberFormat="0" applyFill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39" fillId="28" borderId="11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9"/>
  <sheetViews>
    <sheetView zoomScalePageLayoutView="0" workbookViewId="0" topLeftCell="A7">
      <selection activeCell="A29" sqref="A29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26.421875" style="0" customWidth="1"/>
    <col min="4" max="4" width="27.28125" style="0" customWidth="1"/>
  </cols>
  <sheetData>
    <row r="4" spans="1:4" ht="15">
      <c r="A4" s="46" t="s">
        <v>0</v>
      </c>
      <c r="B4" s="46"/>
      <c r="C4" s="46"/>
      <c r="D4" s="46"/>
    </row>
    <row r="5" spans="1:4" ht="15">
      <c r="A5" s="46" t="s">
        <v>1</v>
      </c>
      <c r="B5" s="46"/>
      <c r="C5" s="46"/>
      <c r="D5" s="46"/>
    </row>
    <row r="9" spans="1:4" ht="14.25" customHeight="1">
      <c r="A9" s="52" t="s">
        <v>2</v>
      </c>
      <c r="B9" s="52" t="s">
        <v>3</v>
      </c>
      <c r="C9" s="53" t="s">
        <v>4</v>
      </c>
      <c r="D9" s="53" t="s">
        <v>5</v>
      </c>
    </row>
    <row r="10" spans="1:4" ht="12.75">
      <c r="A10" s="52"/>
      <c r="B10" s="52"/>
      <c r="C10" s="53"/>
      <c r="D10" s="53"/>
    </row>
    <row r="11" spans="1:4" ht="12.75">
      <c r="A11" s="52"/>
      <c r="B11" s="52"/>
      <c r="C11" s="53"/>
      <c r="D11" s="53"/>
    </row>
    <row r="12" spans="1:4" ht="12.75">
      <c r="A12" s="51" t="s">
        <v>6</v>
      </c>
      <c r="B12" s="49">
        <f>B14</f>
        <v>0</v>
      </c>
      <c r="C12" s="50"/>
      <c r="D12" s="50"/>
    </row>
    <row r="13" spans="1:4" ht="12.75">
      <c r="A13" s="51"/>
      <c r="B13" s="49"/>
      <c r="C13" s="50"/>
      <c r="D13" s="50"/>
    </row>
    <row r="14" spans="1:4" ht="12.75">
      <c r="A14" s="3"/>
      <c r="B14" s="4"/>
      <c r="C14" s="24"/>
      <c r="D14" s="3"/>
    </row>
    <row r="15" spans="1:4" ht="12.75">
      <c r="A15" s="3"/>
      <c r="B15" s="4"/>
      <c r="C15" s="3"/>
      <c r="D15" s="3"/>
    </row>
    <row r="16" spans="1:4" ht="12.75">
      <c r="A16" s="51" t="s">
        <v>7</v>
      </c>
      <c r="B16" s="49">
        <f>SUM(B18:B19)</f>
        <v>104529.29</v>
      </c>
      <c r="C16" s="50"/>
      <c r="D16" s="50"/>
    </row>
    <row r="17" spans="1:4" ht="12.75">
      <c r="A17" s="51"/>
      <c r="B17" s="49"/>
      <c r="C17" s="50"/>
      <c r="D17" s="50"/>
    </row>
    <row r="18" spans="1:4" ht="15">
      <c r="A18" s="5"/>
      <c r="B18" s="25">
        <v>104529.29</v>
      </c>
      <c r="C18" s="23" t="s">
        <v>58</v>
      </c>
      <c r="D18" s="10" t="s">
        <v>43</v>
      </c>
    </row>
    <row r="19" spans="1:4" ht="15">
      <c r="A19" s="5"/>
      <c r="B19" s="25"/>
      <c r="C19" s="23"/>
      <c r="D19" s="23"/>
    </row>
    <row r="20" spans="1:4" ht="14.25" customHeight="1">
      <c r="A20" s="48" t="s">
        <v>8</v>
      </c>
      <c r="B20" s="49">
        <v>0</v>
      </c>
      <c r="C20" s="50"/>
      <c r="D20" s="50"/>
    </row>
    <row r="21" spans="1:4" ht="12.75">
      <c r="A21" s="48"/>
      <c r="B21" s="49"/>
      <c r="C21" s="50"/>
      <c r="D21" s="50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3"/>
      <c r="B24" s="4"/>
      <c r="C24" s="3"/>
      <c r="D24" s="3"/>
    </row>
    <row r="25" spans="1:4" ht="12.75">
      <c r="A25" s="51" t="s">
        <v>9</v>
      </c>
      <c r="B25" s="49">
        <f>B27+B28</f>
        <v>0</v>
      </c>
      <c r="C25" s="50"/>
      <c r="D25" s="50"/>
    </row>
    <row r="26" spans="1:4" ht="12.75">
      <c r="A26" s="51"/>
      <c r="B26" s="49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3"/>
      <c r="B29" s="4"/>
      <c r="C29" s="3"/>
      <c r="D29" s="3"/>
    </row>
    <row r="30" spans="1:4" ht="15">
      <c r="A30" s="6" t="s">
        <v>10</v>
      </c>
      <c r="B30" s="2">
        <f>B12+B16+B20+B25+F30</f>
        <v>104529.29</v>
      </c>
      <c r="C30" s="6"/>
      <c r="D30" s="6"/>
    </row>
    <row r="31" ht="12.75">
      <c r="B31" s="7"/>
    </row>
    <row r="32" ht="12.75">
      <c r="B32" s="7"/>
    </row>
    <row r="33" spans="1:4" ht="15">
      <c r="A33" s="8" t="s">
        <v>11</v>
      </c>
      <c r="B33" s="7"/>
      <c r="C33" s="46" t="s">
        <v>12</v>
      </c>
      <c r="D33" s="46"/>
    </row>
    <row r="34" spans="1:4" ht="15">
      <c r="A34" s="9" t="s">
        <v>17</v>
      </c>
      <c r="B34" s="7"/>
      <c r="C34" s="47" t="s">
        <v>59</v>
      </c>
      <c r="D34" s="47"/>
    </row>
    <row r="35" ht="12.75">
      <c r="B35" s="7"/>
    </row>
    <row r="36" ht="12.75">
      <c r="B36" s="7"/>
    </row>
    <row r="37" ht="12.75">
      <c r="B37" s="7"/>
    </row>
    <row r="38" spans="2:4" ht="15">
      <c r="B38" s="7"/>
      <c r="C38" s="46" t="s">
        <v>13</v>
      </c>
      <c r="D38" s="46"/>
    </row>
    <row r="39" spans="2:4" ht="15">
      <c r="B39" s="7"/>
      <c r="C39" s="46" t="s">
        <v>14</v>
      </c>
      <c r="D39" s="46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5:C26"/>
    <mergeCell ref="D25:D26"/>
    <mergeCell ref="A12:A13"/>
    <mergeCell ref="B12:B13"/>
    <mergeCell ref="C12:C13"/>
    <mergeCell ref="D12:D13"/>
    <mergeCell ref="A16:A17"/>
    <mergeCell ref="B16:B17"/>
    <mergeCell ref="C16:C17"/>
    <mergeCell ref="D16:D17"/>
    <mergeCell ref="C33:D33"/>
    <mergeCell ref="C34:D34"/>
    <mergeCell ref="C38:D38"/>
    <mergeCell ref="C39:D39"/>
    <mergeCell ref="A20:A21"/>
    <mergeCell ref="B20:B21"/>
    <mergeCell ref="C20:C21"/>
    <mergeCell ref="D20:D21"/>
    <mergeCell ref="A25:A26"/>
    <mergeCell ref="B25:B2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D63"/>
  <sheetViews>
    <sheetView tabSelected="1" zoomScalePageLayoutView="0" workbookViewId="0" topLeftCell="A19">
      <selection activeCell="C37" sqref="C37:D37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22.28125" style="0" customWidth="1"/>
    <col min="4" max="4" width="36.57421875" style="0" customWidth="1"/>
  </cols>
  <sheetData>
    <row r="5" spans="1:4" ht="15">
      <c r="A5" s="46" t="s">
        <v>0</v>
      </c>
      <c r="B5" s="46"/>
      <c r="C5" s="46"/>
      <c r="D5" s="46"/>
    </row>
    <row r="6" spans="1:4" ht="15">
      <c r="A6" s="46" t="s">
        <v>1</v>
      </c>
      <c r="B6" s="46"/>
      <c r="C6" s="46"/>
      <c r="D6" s="46"/>
    </row>
    <row r="10" spans="1:4" ht="14.25" customHeight="1">
      <c r="A10" s="53" t="s">
        <v>2</v>
      </c>
      <c r="B10" s="53" t="s">
        <v>3</v>
      </c>
      <c r="C10" s="53" t="s">
        <v>4</v>
      </c>
      <c r="D10" s="53" t="s">
        <v>5</v>
      </c>
    </row>
    <row r="11" spans="1:4" ht="12.75">
      <c r="A11" s="53"/>
      <c r="B11" s="53"/>
      <c r="C11" s="53"/>
      <c r="D11" s="53"/>
    </row>
    <row r="12" spans="1:4" ht="12.75">
      <c r="A12" s="53"/>
      <c r="B12" s="53"/>
      <c r="C12" s="53"/>
      <c r="D12" s="53"/>
    </row>
    <row r="13" spans="1:4" ht="12.75">
      <c r="A13" s="51" t="s">
        <v>6</v>
      </c>
      <c r="B13" s="49">
        <f>SUM(B15:B18)</f>
        <v>2800</v>
      </c>
      <c r="C13" s="50"/>
      <c r="D13" s="50"/>
    </row>
    <row r="14" spans="1:4" ht="12.75">
      <c r="A14" s="51"/>
      <c r="B14" s="49"/>
      <c r="C14" s="50"/>
      <c r="D14" s="50"/>
    </row>
    <row r="15" spans="1:4" ht="12.75">
      <c r="A15" s="3"/>
      <c r="B15" s="4">
        <v>2800</v>
      </c>
      <c r="C15" s="24" t="s">
        <v>56</v>
      </c>
      <c r="D15" s="24" t="s">
        <v>57</v>
      </c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51" t="s">
        <v>7</v>
      </c>
      <c r="B19" s="49">
        <f>SUM(B21:B24)</f>
        <v>46988.47</v>
      </c>
      <c r="C19" s="50"/>
      <c r="D19" s="50"/>
    </row>
    <row r="20" spans="1:4" ht="12.75">
      <c r="A20" s="51"/>
      <c r="B20" s="49"/>
      <c r="C20" s="50"/>
      <c r="D20" s="50"/>
    </row>
    <row r="21" spans="1:4" ht="15">
      <c r="A21" s="1"/>
      <c r="B21" s="15">
        <v>11865.62</v>
      </c>
      <c r="C21" s="10" t="s">
        <v>161</v>
      </c>
      <c r="D21" s="10" t="s">
        <v>163</v>
      </c>
    </row>
    <row r="22" spans="1:4" ht="15">
      <c r="A22" s="1"/>
      <c r="B22" s="15">
        <v>35122.85</v>
      </c>
      <c r="C22" s="10" t="s">
        <v>162</v>
      </c>
      <c r="D22" s="10" t="s">
        <v>35</v>
      </c>
    </row>
    <row r="23" spans="1:4" ht="15">
      <c r="A23" s="1"/>
      <c r="B23" s="15"/>
      <c r="C23" s="10"/>
      <c r="D23" s="10"/>
    </row>
    <row r="24" spans="1:4" ht="15">
      <c r="A24" s="1"/>
      <c r="B24" s="15"/>
      <c r="C24" s="10"/>
      <c r="D24" s="10"/>
    </row>
    <row r="25" spans="1:4" ht="14.25" customHeight="1">
      <c r="A25" s="48" t="s">
        <v>8</v>
      </c>
      <c r="B25" s="49">
        <v>0</v>
      </c>
      <c r="C25" s="50"/>
      <c r="D25" s="50"/>
    </row>
    <row r="26" spans="1:4" ht="12.75">
      <c r="A26" s="48"/>
      <c r="B26" s="49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51" t="s">
        <v>9</v>
      </c>
      <c r="B29" s="49">
        <v>0</v>
      </c>
      <c r="C29" s="50"/>
      <c r="D29" s="50"/>
    </row>
    <row r="30" spans="1:4" ht="12.75">
      <c r="A30" s="51"/>
      <c r="B30" s="49"/>
      <c r="C30" s="50"/>
      <c r="D30" s="50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B19+B13</f>
        <v>49788.47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6" t="s">
        <v>12</v>
      </c>
      <c r="D36" s="46"/>
    </row>
    <row r="37" spans="1:4" ht="15">
      <c r="A37" s="9" t="s">
        <v>20</v>
      </c>
      <c r="B37" s="7"/>
      <c r="C37" s="47" t="s">
        <v>170</v>
      </c>
      <c r="D37" s="47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6" t="s">
        <v>13</v>
      </c>
      <c r="D41" s="46"/>
    </row>
    <row r="42" spans="2:4" ht="15">
      <c r="B42" s="7"/>
      <c r="C42" s="46" t="s">
        <v>14</v>
      </c>
      <c r="D42" s="46"/>
    </row>
    <row r="44" ht="12.75">
      <c r="B44" s="20"/>
    </row>
    <row r="45" spans="1:2" ht="12.75">
      <c r="A45" s="21"/>
      <c r="B45" s="20"/>
    </row>
    <row r="46" spans="2:4" ht="15">
      <c r="B46" s="34"/>
      <c r="C46" s="26"/>
      <c r="D46" s="26"/>
    </row>
    <row r="47" spans="1:4" ht="15">
      <c r="A47" s="28"/>
      <c r="B47" s="31"/>
      <c r="C47" s="39"/>
      <c r="D47" s="26"/>
    </row>
    <row r="48" spans="1:4" ht="15">
      <c r="A48" s="28"/>
      <c r="B48" s="31"/>
      <c r="C48" s="39"/>
      <c r="D48" s="26"/>
    </row>
    <row r="49" spans="2:4" ht="12.75">
      <c r="B49" s="31"/>
      <c r="C49" s="39"/>
      <c r="D49" s="36"/>
    </row>
    <row r="50" spans="1:4" ht="12.75">
      <c r="A50" s="28"/>
      <c r="B50" s="31"/>
      <c r="C50" s="39"/>
      <c r="D50" s="36"/>
    </row>
    <row r="51" spans="2:4" ht="12.75">
      <c r="B51" s="20"/>
      <c r="C51" s="54"/>
      <c r="D51" s="28"/>
    </row>
    <row r="52" spans="2:4" ht="12.75">
      <c r="B52" s="20"/>
      <c r="C52" s="31"/>
      <c r="D52" s="28"/>
    </row>
    <row r="53" spans="2:4" ht="12.75">
      <c r="B53" s="20"/>
      <c r="C53" s="31"/>
      <c r="D53" s="28"/>
    </row>
    <row r="54" spans="2:4" ht="12.75">
      <c r="B54" s="20"/>
      <c r="C54" s="40"/>
      <c r="D54" s="28"/>
    </row>
    <row r="55" spans="2:4" ht="12.75">
      <c r="B55" s="35"/>
      <c r="C55" s="40"/>
      <c r="D55" s="28"/>
    </row>
    <row r="56" spans="2:4" ht="12.75">
      <c r="B56" s="20"/>
      <c r="C56" s="31"/>
      <c r="D56" s="28"/>
    </row>
    <row r="57" spans="2:3" ht="12.75">
      <c r="B57" s="20"/>
      <c r="C57" s="31"/>
    </row>
    <row r="58" spans="2:3" ht="12.75">
      <c r="B58" s="20"/>
      <c r="C58" s="31"/>
    </row>
    <row r="59" spans="2:3" ht="12.75">
      <c r="B59" s="29"/>
      <c r="C59" s="40"/>
    </row>
    <row r="60" spans="2:3" ht="12.75">
      <c r="B60" s="20"/>
      <c r="C60" s="31"/>
    </row>
    <row r="61" spans="2:3" ht="12.75">
      <c r="B61" s="20"/>
      <c r="C61" s="40"/>
    </row>
    <row r="62" ht="12.75">
      <c r="C62" s="20"/>
    </row>
    <row r="63" ht="12.75">
      <c r="C63" s="20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9:C30"/>
    <mergeCell ref="D29:D30"/>
    <mergeCell ref="A13:A14"/>
    <mergeCell ref="B13:B14"/>
    <mergeCell ref="C13:C14"/>
    <mergeCell ref="D13:D14"/>
    <mergeCell ref="A19:A20"/>
    <mergeCell ref="B19:B20"/>
    <mergeCell ref="C19:C20"/>
    <mergeCell ref="D19:D20"/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39"/>
  <sheetViews>
    <sheetView zoomScalePageLayoutView="0" workbookViewId="0" topLeftCell="A8">
      <selection activeCell="B29" sqref="B29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23.28125" style="0" customWidth="1"/>
    <col min="4" max="4" width="54.8515625" style="0" customWidth="1"/>
  </cols>
  <sheetData>
    <row r="4" spans="1:4" ht="15">
      <c r="A4" s="46" t="s">
        <v>0</v>
      </c>
      <c r="B4" s="46"/>
      <c r="C4" s="46"/>
      <c r="D4" s="46"/>
    </row>
    <row r="5" spans="1:4" ht="15">
      <c r="A5" s="46" t="s">
        <v>1</v>
      </c>
      <c r="B5" s="46"/>
      <c r="C5" s="46"/>
      <c r="D5" s="46"/>
    </row>
    <row r="9" spans="1:4" ht="14.25" customHeight="1">
      <c r="A9" s="52" t="s">
        <v>2</v>
      </c>
      <c r="B9" s="52" t="s">
        <v>3</v>
      </c>
      <c r="C9" s="53" t="s">
        <v>4</v>
      </c>
      <c r="D9" s="53" t="s">
        <v>5</v>
      </c>
    </row>
    <row r="10" spans="1:4" ht="12.75">
      <c r="A10" s="52"/>
      <c r="B10" s="52"/>
      <c r="C10" s="53"/>
      <c r="D10" s="53"/>
    </row>
    <row r="11" spans="1:4" ht="12.75">
      <c r="A11" s="52"/>
      <c r="B11" s="52"/>
      <c r="C11" s="53"/>
      <c r="D11" s="53"/>
    </row>
    <row r="12" spans="1:4" ht="12.75">
      <c r="A12" s="51" t="s">
        <v>6</v>
      </c>
      <c r="B12" s="49">
        <f>B14</f>
        <v>0</v>
      </c>
      <c r="C12" s="50"/>
      <c r="D12" s="50"/>
    </row>
    <row r="13" spans="1:4" ht="12.75">
      <c r="A13" s="51"/>
      <c r="B13" s="49"/>
      <c r="C13" s="50"/>
      <c r="D13" s="50"/>
    </row>
    <row r="14" spans="1:4" ht="12.75">
      <c r="A14" s="3"/>
      <c r="B14" s="4"/>
      <c r="C14" s="24"/>
      <c r="D14" s="3"/>
    </row>
    <row r="15" spans="1:4" ht="12.75">
      <c r="A15" s="3"/>
      <c r="B15" s="4"/>
      <c r="C15" s="3"/>
      <c r="D15" s="3"/>
    </row>
    <row r="16" spans="1:4" ht="12.75">
      <c r="A16" s="51" t="s">
        <v>7</v>
      </c>
      <c r="B16" s="49">
        <f>SUM(B18:B19)</f>
        <v>118.29</v>
      </c>
      <c r="C16" s="50"/>
      <c r="D16" s="50"/>
    </row>
    <row r="17" spans="1:4" ht="12.75">
      <c r="A17" s="51"/>
      <c r="B17" s="49"/>
      <c r="C17" s="50"/>
      <c r="D17" s="50"/>
    </row>
    <row r="18" spans="1:4" ht="15">
      <c r="A18" s="5"/>
      <c r="B18" s="25">
        <v>118.29</v>
      </c>
      <c r="C18" s="23" t="s">
        <v>44</v>
      </c>
      <c r="D18" s="10" t="s">
        <v>22</v>
      </c>
    </row>
    <row r="19" spans="1:4" ht="15">
      <c r="A19" s="5"/>
      <c r="B19" s="25"/>
      <c r="C19" s="23"/>
      <c r="D19" s="23"/>
    </row>
    <row r="20" spans="1:4" ht="14.25" customHeight="1">
      <c r="A20" s="48" t="s">
        <v>8</v>
      </c>
      <c r="B20" s="49">
        <v>0</v>
      </c>
      <c r="C20" s="50"/>
      <c r="D20" s="50"/>
    </row>
    <row r="21" spans="1:4" ht="12.75">
      <c r="A21" s="48"/>
      <c r="B21" s="49"/>
      <c r="C21" s="50"/>
      <c r="D21" s="50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3"/>
      <c r="B24" s="4"/>
      <c r="C24" s="3"/>
      <c r="D24" s="3"/>
    </row>
    <row r="25" spans="1:4" ht="12.75">
      <c r="A25" s="51" t="s">
        <v>9</v>
      </c>
      <c r="B25" s="49">
        <f>B27+B28</f>
        <v>0</v>
      </c>
      <c r="C25" s="50"/>
      <c r="D25" s="50"/>
    </row>
    <row r="26" spans="1:4" ht="12.75">
      <c r="A26" s="51"/>
      <c r="B26" s="49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3"/>
      <c r="B29" s="4"/>
      <c r="C29" s="3"/>
      <c r="D29" s="3"/>
    </row>
    <row r="30" spans="1:4" ht="15">
      <c r="A30" s="6" t="s">
        <v>10</v>
      </c>
      <c r="B30" s="2">
        <f>B12+B16+B20+B25</f>
        <v>118.29</v>
      </c>
      <c r="C30" s="6"/>
      <c r="D30" s="6"/>
    </row>
    <row r="31" ht="12.75">
      <c r="B31" s="7"/>
    </row>
    <row r="32" ht="12.75">
      <c r="B32" s="7"/>
    </row>
    <row r="33" spans="1:4" ht="15">
      <c r="A33" s="8" t="s">
        <v>11</v>
      </c>
      <c r="B33" s="7"/>
      <c r="C33" s="46" t="s">
        <v>12</v>
      </c>
      <c r="D33" s="46"/>
    </row>
    <row r="34" spans="1:4" ht="15">
      <c r="A34" s="9" t="s">
        <v>17</v>
      </c>
      <c r="B34" s="7"/>
      <c r="C34" s="47" t="s">
        <v>15</v>
      </c>
      <c r="D34" s="47"/>
    </row>
    <row r="35" ht="12.75">
      <c r="B35" s="7"/>
    </row>
    <row r="36" ht="12.75">
      <c r="B36" s="7"/>
    </row>
    <row r="37" ht="12.75">
      <c r="B37" s="7"/>
    </row>
    <row r="38" spans="2:4" ht="15">
      <c r="B38" s="7"/>
      <c r="C38" s="46" t="s">
        <v>13</v>
      </c>
      <c r="D38" s="46"/>
    </row>
    <row r="39" spans="2:4" ht="15">
      <c r="B39" s="7"/>
      <c r="C39" s="46" t="s">
        <v>14</v>
      </c>
      <c r="D39" s="46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5:C26"/>
    <mergeCell ref="D25:D26"/>
    <mergeCell ref="A12:A13"/>
    <mergeCell ref="B12:B13"/>
    <mergeCell ref="C12:C13"/>
    <mergeCell ref="D12:D13"/>
    <mergeCell ref="A16:A17"/>
    <mergeCell ref="B16:B17"/>
    <mergeCell ref="C16:C17"/>
    <mergeCell ref="D16:D17"/>
    <mergeCell ref="C33:D33"/>
    <mergeCell ref="C34:D34"/>
    <mergeCell ref="C38:D38"/>
    <mergeCell ref="C39:D39"/>
    <mergeCell ref="A20:A21"/>
    <mergeCell ref="B20:B21"/>
    <mergeCell ref="C20:C21"/>
    <mergeCell ref="D20:D21"/>
    <mergeCell ref="A25:A26"/>
    <mergeCell ref="B25:B2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39"/>
  <sheetViews>
    <sheetView zoomScalePageLayoutView="0" workbookViewId="0" topLeftCell="A11">
      <selection activeCell="C34" sqref="C34:D34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36.7109375" style="0" customWidth="1"/>
    <col min="4" max="4" width="34.8515625" style="0" customWidth="1"/>
  </cols>
  <sheetData>
    <row r="4" spans="1:4" ht="15">
      <c r="A4" s="46" t="s">
        <v>0</v>
      </c>
      <c r="B4" s="46"/>
      <c r="C4" s="46"/>
      <c r="D4" s="46"/>
    </row>
    <row r="5" spans="1:4" ht="15">
      <c r="A5" s="46" t="s">
        <v>1</v>
      </c>
      <c r="B5" s="46"/>
      <c r="C5" s="46"/>
      <c r="D5" s="46"/>
    </row>
    <row r="9" spans="1:4" ht="14.25" customHeight="1">
      <c r="A9" s="52" t="s">
        <v>2</v>
      </c>
      <c r="B9" s="52" t="s">
        <v>3</v>
      </c>
      <c r="C9" s="53" t="s">
        <v>4</v>
      </c>
      <c r="D9" s="53" t="s">
        <v>5</v>
      </c>
    </row>
    <row r="10" spans="1:4" ht="12.75">
      <c r="A10" s="52"/>
      <c r="B10" s="52"/>
      <c r="C10" s="53"/>
      <c r="D10" s="53"/>
    </row>
    <row r="11" spans="1:4" ht="12.75">
      <c r="A11" s="52"/>
      <c r="B11" s="52"/>
      <c r="C11" s="53"/>
      <c r="D11" s="53"/>
    </row>
    <row r="12" spans="1:4" ht="12.75">
      <c r="A12" s="51" t="s">
        <v>6</v>
      </c>
      <c r="B12" s="49">
        <f>B14</f>
        <v>0</v>
      </c>
      <c r="C12" s="50"/>
      <c r="D12" s="50"/>
    </row>
    <row r="13" spans="1:4" ht="12.75">
      <c r="A13" s="51"/>
      <c r="B13" s="49"/>
      <c r="C13" s="50"/>
      <c r="D13" s="50"/>
    </row>
    <row r="14" spans="1:4" ht="12.75">
      <c r="A14" s="3"/>
      <c r="B14" s="4"/>
      <c r="C14" s="24"/>
      <c r="D14" s="3"/>
    </row>
    <row r="15" spans="1:4" ht="12.75">
      <c r="A15" s="3"/>
      <c r="B15" s="4"/>
      <c r="C15" s="3"/>
      <c r="D15" s="3"/>
    </row>
    <row r="16" spans="1:4" ht="12.75">
      <c r="A16" s="51" t="s">
        <v>7</v>
      </c>
      <c r="B16" s="49">
        <f>SUM(B18:B19)</f>
        <v>827.6</v>
      </c>
      <c r="C16" s="50"/>
      <c r="D16" s="50"/>
    </row>
    <row r="17" spans="1:4" ht="12.75">
      <c r="A17" s="51"/>
      <c r="B17" s="49"/>
      <c r="C17" s="50"/>
      <c r="D17" s="50"/>
    </row>
    <row r="18" spans="1:4" ht="15">
      <c r="A18" s="5"/>
      <c r="B18" s="25">
        <v>827.6</v>
      </c>
      <c r="C18" s="23" t="s">
        <v>60</v>
      </c>
      <c r="D18" s="10" t="s">
        <v>51</v>
      </c>
    </row>
    <row r="19" spans="1:4" ht="15">
      <c r="A19" s="5"/>
      <c r="B19" s="25"/>
      <c r="C19" s="23"/>
      <c r="D19" s="23"/>
    </row>
    <row r="20" spans="1:4" ht="14.25" customHeight="1">
      <c r="A20" s="48" t="s">
        <v>8</v>
      </c>
      <c r="B20" s="49">
        <v>0</v>
      </c>
      <c r="C20" s="50"/>
      <c r="D20" s="50"/>
    </row>
    <row r="21" spans="1:4" ht="12.75">
      <c r="A21" s="48"/>
      <c r="B21" s="49"/>
      <c r="C21" s="50"/>
      <c r="D21" s="50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3"/>
      <c r="B24" s="4"/>
      <c r="C24" s="3"/>
      <c r="D24" s="3"/>
    </row>
    <row r="25" spans="1:4" ht="12.75">
      <c r="A25" s="51" t="s">
        <v>9</v>
      </c>
      <c r="B25" s="49">
        <f>B27+B28</f>
        <v>0</v>
      </c>
      <c r="C25" s="50"/>
      <c r="D25" s="50"/>
    </row>
    <row r="26" spans="1:4" ht="12.75">
      <c r="A26" s="51"/>
      <c r="B26" s="49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3"/>
      <c r="B29" s="4"/>
      <c r="C29" s="3"/>
      <c r="D29" s="3"/>
    </row>
    <row r="30" spans="1:4" ht="15">
      <c r="A30" s="6" t="s">
        <v>10</v>
      </c>
      <c r="B30" s="2">
        <f>B12+B16+B20+B25</f>
        <v>827.6</v>
      </c>
      <c r="C30" s="6"/>
      <c r="D30" s="6"/>
    </row>
    <row r="31" ht="12.75">
      <c r="B31" s="7"/>
    </row>
    <row r="32" ht="12.75">
      <c r="B32" s="7"/>
    </row>
    <row r="33" spans="1:4" ht="15">
      <c r="A33" s="8" t="s">
        <v>11</v>
      </c>
      <c r="B33" s="7"/>
      <c r="C33" s="46" t="s">
        <v>12</v>
      </c>
      <c r="D33" s="46"/>
    </row>
    <row r="34" spans="1:4" ht="15">
      <c r="A34" s="9" t="s">
        <v>17</v>
      </c>
      <c r="B34" s="7"/>
      <c r="C34" s="47" t="s">
        <v>164</v>
      </c>
      <c r="D34" s="47"/>
    </row>
    <row r="35" ht="12.75">
      <c r="B35" s="7"/>
    </row>
    <row r="36" ht="12.75">
      <c r="B36" s="7"/>
    </row>
    <row r="37" ht="12.75">
      <c r="B37" s="7"/>
    </row>
    <row r="38" spans="2:4" ht="15">
      <c r="B38" s="7"/>
      <c r="C38" s="46" t="s">
        <v>13</v>
      </c>
      <c r="D38" s="46"/>
    </row>
    <row r="39" spans="2:4" ht="15">
      <c r="B39" s="7"/>
      <c r="C39" s="46" t="s">
        <v>14</v>
      </c>
      <c r="D39" s="46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5:C26"/>
    <mergeCell ref="D25:D26"/>
    <mergeCell ref="A12:A13"/>
    <mergeCell ref="B12:B13"/>
    <mergeCell ref="C12:C13"/>
    <mergeCell ref="D12:D13"/>
    <mergeCell ref="A16:A17"/>
    <mergeCell ref="B16:B17"/>
    <mergeCell ref="C16:C17"/>
    <mergeCell ref="D16:D17"/>
    <mergeCell ref="C33:D33"/>
    <mergeCell ref="C34:D34"/>
    <mergeCell ref="C38:D38"/>
    <mergeCell ref="C39:D39"/>
    <mergeCell ref="A20:A21"/>
    <mergeCell ref="B20:B21"/>
    <mergeCell ref="C20:C21"/>
    <mergeCell ref="D20:D21"/>
    <mergeCell ref="A25:A26"/>
    <mergeCell ref="B25:B2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39"/>
  <sheetViews>
    <sheetView zoomScalePageLayoutView="0" workbookViewId="0" topLeftCell="A10">
      <selection activeCell="C34" sqref="C34:D34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30.7109375" style="0" bestFit="1" customWidth="1"/>
    <col min="4" max="4" width="49.8515625" style="0" customWidth="1"/>
  </cols>
  <sheetData>
    <row r="4" spans="1:4" ht="15">
      <c r="A4" s="46" t="s">
        <v>0</v>
      </c>
      <c r="B4" s="46"/>
      <c r="C4" s="46"/>
      <c r="D4" s="46"/>
    </row>
    <row r="5" spans="1:4" ht="15">
      <c r="A5" s="46" t="s">
        <v>1</v>
      </c>
      <c r="B5" s="46"/>
      <c r="C5" s="46"/>
      <c r="D5" s="46"/>
    </row>
    <row r="9" spans="1:4" ht="14.25" customHeight="1">
      <c r="A9" s="52" t="s">
        <v>2</v>
      </c>
      <c r="B9" s="52" t="s">
        <v>3</v>
      </c>
      <c r="C9" s="53" t="s">
        <v>4</v>
      </c>
      <c r="D9" s="53" t="s">
        <v>5</v>
      </c>
    </row>
    <row r="10" spans="1:4" ht="12.75">
      <c r="A10" s="52"/>
      <c r="B10" s="52"/>
      <c r="C10" s="53"/>
      <c r="D10" s="53"/>
    </row>
    <row r="11" spans="1:4" ht="12.75">
      <c r="A11" s="52"/>
      <c r="B11" s="52"/>
      <c r="C11" s="53"/>
      <c r="D11" s="53"/>
    </row>
    <row r="12" spans="1:4" ht="12.75">
      <c r="A12" s="51" t="s">
        <v>6</v>
      </c>
      <c r="B12" s="49">
        <f>B14+B15</f>
        <v>3812186</v>
      </c>
      <c r="C12" s="50"/>
      <c r="D12" s="50"/>
    </row>
    <row r="13" spans="1:4" ht="12.75">
      <c r="A13" s="51"/>
      <c r="B13" s="49"/>
      <c r="C13" s="50"/>
      <c r="D13" s="50"/>
    </row>
    <row r="14" spans="1:4" ht="12.75">
      <c r="A14" s="3"/>
      <c r="B14" s="4">
        <v>3379877</v>
      </c>
      <c r="C14" s="24" t="s">
        <v>54</v>
      </c>
      <c r="D14" s="3" t="s">
        <v>55</v>
      </c>
    </row>
    <row r="15" spans="1:4" ht="12.75">
      <c r="A15" s="3"/>
      <c r="B15" s="4">
        <v>432309</v>
      </c>
      <c r="C15" s="3" t="s">
        <v>54</v>
      </c>
      <c r="D15" s="3" t="s">
        <v>56</v>
      </c>
    </row>
    <row r="16" spans="1:4" ht="12.75">
      <c r="A16" s="51" t="s">
        <v>7</v>
      </c>
      <c r="B16" s="49">
        <f>SUM(B18:B19)</f>
        <v>1308.76</v>
      </c>
      <c r="C16" s="50"/>
      <c r="D16" s="50"/>
    </row>
    <row r="17" spans="1:4" ht="12.75">
      <c r="A17" s="51"/>
      <c r="B17" s="49"/>
      <c r="C17" s="50"/>
      <c r="D17" s="50"/>
    </row>
    <row r="18" spans="1:4" ht="15">
      <c r="A18" s="5"/>
      <c r="B18" s="25">
        <v>1308.76</v>
      </c>
      <c r="C18" s="10" t="s">
        <v>61</v>
      </c>
      <c r="D18" s="10" t="s">
        <v>62</v>
      </c>
    </row>
    <row r="19" spans="1:4" ht="15">
      <c r="A19" s="5"/>
      <c r="B19" s="25"/>
      <c r="C19" s="23"/>
      <c r="D19" s="23"/>
    </row>
    <row r="20" spans="1:4" ht="14.25" customHeight="1">
      <c r="A20" s="48" t="s">
        <v>8</v>
      </c>
      <c r="B20" s="49">
        <v>0</v>
      </c>
      <c r="C20" s="50"/>
      <c r="D20" s="50"/>
    </row>
    <row r="21" spans="1:4" ht="12.75">
      <c r="A21" s="48"/>
      <c r="B21" s="49"/>
      <c r="C21" s="50"/>
      <c r="D21" s="50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3"/>
      <c r="B24" s="4"/>
      <c r="C24" s="3"/>
      <c r="D24" s="3"/>
    </row>
    <row r="25" spans="1:4" ht="12.75">
      <c r="A25" s="51" t="s">
        <v>9</v>
      </c>
      <c r="B25" s="49">
        <f>B27+B28</f>
        <v>0</v>
      </c>
      <c r="C25" s="50"/>
      <c r="D25" s="50"/>
    </row>
    <row r="26" spans="1:4" ht="12.75">
      <c r="A26" s="51"/>
      <c r="B26" s="49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3"/>
      <c r="B29" s="4"/>
      <c r="C29" s="3"/>
      <c r="D29" s="3"/>
    </row>
    <row r="30" spans="1:4" ht="15">
      <c r="A30" s="6" t="s">
        <v>10</v>
      </c>
      <c r="B30" s="2">
        <f>B12+B16+B20+B25</f>
        <v>3813494.76</v>
      </c>
      <c r="C30" s="6"/>
      <c r="D30" s="6"/>
    </row>
    <row r="31" ht="12.75">
      <c r="B31" s="7"/>
    </row>
    <row r="32" ht="12.75">
      <c r="B32" s="7"/>
    </row>
    <row r="33" spans="1:4" ht="15">
      <c r="A33" s="8" t="s">
        <v>11</v>
      </c>
      <c r="B33" s="7"/>
      <c r="C33" s="46" t="s">
        <v>12</v>
      </c>
      <c r="D33" s="46"/>
    </row>
    <row r="34" spans="1:4" ht="15">
      <c r="A34" s="9" t="s">
        <v>17</v>
      </c>
      <c r="B34" s="7"/>
      <c r="C34" s="47" t="s">
        <v>165</v>
      </c>
      <c r="D34" s="47"/>
    </row>
    <row r="35" ht="12.75">
      <c r="B35" s="7"/>
    </row>
    <row r="36" ht="12.75">
      <c r="B36" s="7"/>
    </row>
    <row r="37" ht="12.75">
      <c r="B37" s="7"/>
    </row>
    <row r="38" spans="2:4" ht="15">
      <c r="B38" s="7"/>
      <c r="C38" s="46" t="s">
        <v>13</v>
      </c>
      <c r="D38" s="46"/>
    </row>
    <row r="39" spans="2:4" ht="15">
      <c r="B39" s="7"/>
      <c r="C39" s="46" t="s">
        <v>14</v>
      </c>
      <c r="D39" s="46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5:C26"/>
    <mergeCell ref="D25:D26"/>
    <mergeCell ref="A12:A13"/>
    <mergeCell ref="B12:B13"/>
    <mergeCell ref="C12:C13"/>
    <mergeCell ref="D12:D13"/>
    <mergeCell ref="A16:A17"/>
    <mergeCell ref="B16:B17"/>
    <mergeCell ref="C16:C17"/>
    <mergeCell ref="D16:D17"/>
    <mergeCell ref="C33:D33"/>
    <mergeCell ref="C34:D34"/>
    <mergeCell ref="C38:D38"/>
    <mergeCell ref="C39:D39"/>
    <mergeCell ref="A20:A21"/>
    <mergeCell ref="B20:B21"/>
    <mergeCell ref="C20:C21"/>
    <mergeCell ref="D20:D21"/>
    <mergeCell ref="A25:A26"/>
    <mergeCell ref="B25:B2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D70"/>
  <sheetViews>
    <sheetView zoomScalePageLayoutView="0" workbookViewId="0" topLeftCell="A11">
      <selection activeCell="C33" sqref="C33:D33"/>
    </sheetView>
  </sheetViews>
  <sheetFormatPr defaultColWidth="11.28125" defaultRowHeight="12.75"/>
  <cols>
    <col min="1" max="1" width="30.00390625" style="0" customWidth="1"/>
    <col min="2" max="2" width="17.7109375" style="0" customWidth="1"/>
    <col min="3" max="3" width="16.7109375" style="0" customWidth="1"/>
    <col min="4" max="4" width="38.00390625" style="0" customWidth="1"/>
  </cols>
  <sheetData>
    <row r="5" spans="1:4" ht="15">
      <c r="A5" s="46" t="s">
        <v>0</v>
      </c>
      <c r="B5" s="46"/>
      <c r="C5" s="46"/>
      <c r="D5" s="46"/>
    </row>
    <row r="6" spans="1:4" ht="15">
      <c r="A6" s="46" t="s">
        <v>1</v>
      </c>
      <c r="B6" s="46"/>
      <c r="C6" s="46"/>
      <c r="D6" s="46"/>
    </row>
    <row r="10" spans="1:4" ht="14.25" customHeight="1">
      <c r="A10" s="53" t="s">
        <v>2</v>
      </c>
      <c r="B10" s="53" t="s">
        <v>3</v>
      </c>
      <c r="C10" s="53" t="s">
        <v>4</v>
      </c>
      <c r="D10" s="53" t="s">
        <v>5</v>
      </c>
    </row>
    <row r="11" spans="1:4" ht="12.75">
      <c r="A11" s="53"/>
      <c r="B11" s="53"/>
      <c r="C11" s="53"/>
      <c r="D11" s="53"/>
    </row>
    <row r="12" spans="1:4" ht="12.75">
      <c r="A12" s="53"/>
      <c r="B12" s="53"/>
      <c r="C12" s="53"/>
      <c r="D12" s="53"/>
    </row>
    <row r="13" spans="1:4" ht="12.75">
      <c r="A13" s="51" t="s">
        <v>6</v>
      </c>
      <c r="B13" s="49">
        <f>SUM(B15:B16)</f>
        <v>0</v>
      </c>
      <c r="C13" s="50"/>
      <c r="D13" s="50"/>
    </row>
    <row r="14" spans="1:4" ht="12.75">
      <c r="A14" s="51"/>
      <c r="B14" s="49"/>
      <c r="C14" s="50"/>
      <c r="D14" s="50"/>
    </row>
    <row r="15" spans="1:4" ht="12.75">
      <c r="A15" s="3"/>
      <c r="B15" s="4"/>
      <c r="C15" s="24"/>
      <c r="D15" s="24"/>
    </row>
    <row r="16" spans="1:4" ht="12.75">
      <c r="A16" s="3"/>
      <c r="B16" s="4"/>
      <c r="C16" s="3"/>
      <c r="D16" s="3"/>
    </row>
    <row r="17" spans="1:4" ht="12.75">
      <c r="A17" s="51" t="s">
        <v>7</v>
      </c>
      <c r="B17" s="49">
        <f>SUM(B19:B20)</f>
        <v>315.63</v>
      </c>
      <c r="C17" s="50"/>
      <c r="D17" s="50"/>
    </row>
    <row r="18" spans="1:4" ht="12.75">
      <c r="A18" s="51"/>
      <c r="B18" s="49"/>
      <c r="C18" s="50"/>
      <c r="D18" s="50"/>
    </row>
    <row r="19" spans="1:4" ht="15">
      <c r="A19" s="1"/>
      <c r="B19" s="15">
        <v>315.63</v>
      </c>
      <c r="C19" s="10" t="s">
        <v>63</v>
      </c>
      <c r="D19" s="10" t="s">
        <v>64</v>
      </c>
    </row>
    <row r="20" spans="1:4" ht="15">
      <c r="A20" s="1"/>
      <c r="B20" s="15"/>
      <c r="C20" s="10"/>
      <c r="D20" s="10"/>
    </row>
    <row r="21" spans="1:4" ht="14.25" customHeight="1">
      <c r="A21" s="48" t="s">
        <v>8</v>
      </c>
      <c r="B21" s="49">
        <v>0</v>
      </c>
      <c r="C21" s="50"/>
      <c r="D21" s="50"/>
    </row>
    <row r="22" spans="1:4" ht="12.75">
      <c r="A22" s="48"/>
      <c r="B22" s="49"/>
      <c r="C22" s="50"/>
      <c r="D22" s="50"/>
    </row>
    <row r="23" spans="1:4" ht="12.75">
      <c r="A23" s="3"/>
      <c r="B23" s="4"/>
      <c r="C23" s="3"/>
      <c r="D23" s="3"/>
    </row>
    <row r="24" spans="1:4" ht="12.75">
      <c r="A24" s="3"/>
      <c r="B24" s="4"/>
      <c r="C24" s="3"/>
      <c r="D24" s="3"/>
    </row>
    <row r="25" spans="1:4" ht="12.75">
      <c r="A25" s="51" t="s">
        <v>9</v>
      </c>
      <c r="B25" s="49">
        <v>0</v>
      </c>
      <c r="C25" s="50"/>
      <c r="D25" s="50"/>
    </row>
    <row r="26" spans="1:4" ht="12.75">
      <c r="A26" s="51"/>
      <c r="B26" s="49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5">
      <c r="A29" s="6" t="s">
        <v>10</v>
      </c>
      <c r="B29" s="2">
        <f>B17+B13</f>
        <v>315.63</v>
      </c>
      <c r="C29" s="6"/>
      <c r="D29" s="6"/>
    </row>
    <row r="30" ht="12.75">
      <c r="B30" s="7"/>
    </row>
    <row r="31" ht="12.75">
      <c r="B31" s="7"/>
    </row>
    <row r="32" spans="1:4" ht="15">
      <c r="A32" s="8" t="s">
        <v>11</v>
      </c>
      <c r="B32" s="7"/>
      <c r="C32" s="46" t="s">
        <v>12</v>
      </c>
      <c r="D32" s="46"/>
    </row>
    <row r="33" spans="1:4" ht="15">
      <c r="A33" s="9" t="s">
        <v>19</v>
      </c>
      <c r="B33" s="7"/>
      <c r="C33" s="47" t="s">
        <v>166</v>
      </c>
      <c r="D33" s="47"/>
    </row>
    <row r="34" ht="12.75">
      <c r="B34" s="7"/>
    </row>
    <row r="35" ht="12.75">
      <c r="B35" s="7"/>
    </row>
    <row r="36" ht="12.75">
      <c r="B36" s="7"/>
    </row>
    <row r="37" spans="2:4" ht="15">
      <c r="B37" s="7"/>
      <c r="C37" s="46" t="s">
        <v>13</v>
      </c>
      <c r="D37" s="46"/>
    </row>
    <row r="38" spans="2:4" ht="15">
      <c r="B38" s="7"/>
      <c r="C38" s="46" t="s">
        <v>14</v>
      </c>
      <c r="D38" s="46"/>
    </row>
    <row r="39" spans="2:4" ht="15">
      <c r="B39" s="7"/>
      <c r="C39" s="26"/>
      <c r="D39" s="26"/>
    </row>
    <row r="40" spans="2:4" ht="15">
      <c r="B40" s="34"/>
      <c r="C40" s="26"/>
      <c r="D40" s="26"/>
    </row>
    <row r="41" spans="2:4" ht="15">
      <c r="B41" s="31"/>
      <c r="C41" s="36"/>
      <c r="D41" s="26"/>
    </row>
    <row r="42" spans="1:4" ht="12.75">
      <c r="A42" s="7"/>
      <c r="B42" s="31"/>
      <c r="C42" s="37"/>
      <c r="D42" s="36"/>
    </row>
    <row r="43" spans="1:4" ht="12.75">
      <c r="A43" s="7"/>
      <c r="B43" s="31"/>
      <c r="C43" s="37"/>
      <c r="D43" s="36"/>
    </row>
    <row r="44" spans="1:4" ht="12.75">
      <c r="A44" s="7"/>
      <c r="B44" s="20"/>
      <c r="C44" s="7"/>
      <c r="D44" s="28"/>
    </row>
    <row r="45" spans="1:3" ht="12.75">
      <c r="A45" s="7"/>
      <c r="B45" s="20"/>
      <c r="C45" s="7"/>
    </row>
    <row r="46" spans="1:3" ht="12.75">
      <c r="A46" s="32"/>
      <c r="B46" s="20"/>
      <c r="C46" s="7"/>
    </row>
    <row r="47" spans="1:3" ht="12.75">
      <c r="A47" s="7"/>
      <c r="B47" s="20"/>
      <c r="C47" s="38"/>
    </row>
    <row r="48" spans="1:3" ht="12.75">
      <c r="A48" s="32"/>
      <c r="B48" s="35"/>
      <c r="C48" s="32"/>
    </row>
    <row r="49" spans="1:3" ht="12.75">
      <c r="A49" s="7"/>
      <c r="B49" s="20"/>
      <c r="C49" s="7"/>
    </row>
    <row r="50" spans="1:3" ht="12.75">
      <c r="A50" s="33"/>
      <c r="B50" s="20"/>
      <c r="C50" s="7"/>
    </row>
    <row r="51" spans="1:3" ht="12.75">
      <c r="A51" s="7"/>
      <c r="B51" s="20"/>
      <c r="C51" s="7"/>
    </row>
    <row r="52" spans="1:3" ht="12.75">
      <c r="A52" s="33"/>
      <c r="B52" s="29"/>
      <c r="C52" s="33"/>
    </row>
    <row r="53" spans="1:3" ht="12.75">
      <c r="A53" s="28"/>
      <c r="B53" s="20"/>
      <c r="C53" s="7"/>
    </row>
    <row r="54" spans="1:3" ht="12.75">
      <c r="A54" s="28"/>
      <c r="B54" s="20"/>
      <c r="C54" s="33"/>
    </row>
    <row r="55" spans="1:3" ht="12.75">
      <c r="A55" s="28"/>
      <c r="B55" s="20"/>
      <c r="C55" s="7"/>
    </row>
    <row r="56" spans="1:3" ht="12.75">
      <c r="A56" s="28"/>
      <c r="B56" s="29"/>
      <c r="C56" s="28"/>
    </row>
    <row r="57" spans="1:3" ht="12.75">
      <c r="A57" s="28"/>
      <c r="B57" s="30"/>
      <c r="C57" s="28"/>
    </row>
    <row r="58" spans="1:3" ht="12.75">
      <c r="A58" s="28"/>
      <c r="B58" s="29"/>
      <c r="C58" s="28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spans="2:3" ht="12.75">
      <c r="B63" s="20"/>
      <c r="C63" s="28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spans="2:3" ht="12.75">
      <c r="B68" s="20"/>
      <c r="C68" s="28"/>
    </row>
    <row r="69" spans="2:3" ht="12.75">
      <c r="B69" s="20"/>
      <c r="C69" s="28"/>
    </row>
    <row r="70" ht="12.75">
      <c r="B70" s="20"/>
    </row>
  </sheetData>
  <sheetProtection selectLockedCells="1" selectUnlockedCells="1"/>
  <mergeCells count="26">
    <mergeCell ref="C32:D32"/>
    <mergeCell ref="C33:D33"/>
    <mergeCell ref="C37:D37"/>
    <mergeCell ref="C38:D38"/>
    <mergeCell ref="A21:A22"/>
    <mergeCell ref="B21:B22"/>
    <mergeCell ref="C21:C22"/>
    <mergeCell ref="D21:D22"/>
    <mergeCell ref="A25:A26"/>
    <mergeCell ref="B25:B26"/>
    <mergeCell ref="C25:C26"/>
    <mergeCell ref="D25:D26"/>
    <mergeCell ref="A13:A14"/>
    <mergeCell ref="B13:B14"/>
    <mergeCell ref="C13:C14"/>
    <mergeCell ref="D13:D14"/>
    <mergeCell ref="A17:A18"/>
    <mergeCell ref="B17:B18"/>
    <mergeCell ref="C17:C18"/>
    <mergeCell ref="D17:D18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40"/>
  <sheetViews>
    <sheetView zoomScalePageLayoutView="0" workbookViewId="0" topLeftCell="A18">
      <selection activeCell="C35" sqref="C35:D35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12.57421875" style="0" customWidth="1"/>
    <col min="4" max="4" width="26.7109375" style="0" customWidth="1"/>
  </cols>
  <sheetData>
    <row r="6" spans="1:4" ht="15">
      <c r="A6" s="46" t="s">
        <v>0</v>
      </c>
      <c r="B6" s="46"/>
      <c r="C6" s="46"/>
      <c r="D6" s="46"/>
    </row>
    <row r="7" spans="1:4" ht="15">
      <c r="A7" s="46" t="s">
        <v>1</v>
      </c>
      <c r="B7" s="46"/>
      <c r="C7" s="46"/>
      <c r="D7" s="46"/>
    </row>
    <row r="12" spans="1:4" ht="12.75">
      <c r="A12" s="53" t="s">
        <v>2</v>
      </c>
      <c r="B12" s="53" t="s">
        <v>3</v>
      </c>
      <c r="C12" s="53" t="s">
        <v>4</v>
      </c>
      <c r="D12" s="53" t="s">
        <v>5</v>
      </c>
    </row>
    <row r="13" spans="1:4" ht="12.75">
      <c r="A13" s="53"/>
      <c r="B13" s="53"/>
      <c r="C13" s="53"/>
      <c r="D13" s="53"/>
    </row>
    <row r="14" spans="1:4" ht="12.75">
      <c r="A14" s="53"/>
      <c r="B14" s="53"/>
      <c r="C14" s="53"/>
      <c r="D14" s="53"/>
    </row>
    <row r="15" spans="1:4" ht="12.75">
      <c r="A15" s="51" t="s">
        <v>6</v>
      </c>
      <c r="B15" s="49">
        <f>SUM(B17:B18)</f>
        <v>6800</v>
      </c>
      <c r="C15" s="50"/>
      <c r="D15" s="50"/>
    </row>
    <row r="16" spans="1:4" ht="12.75">
      <c r="A16" s="51"/>
      <c r="B16" s="49"/>
      <c r="C16" s="50"/>
      <c r="D16" s="50"/>
    </row>
    <row r="17" spans="1:4" ht="15">
      <c r="A17" s="1"/>
      <c r="B17" s="27">
        <v>6800</v>
      </c>
      <c r="C17" s="22" t="s">
        <v>56</v>
      </c>
      <c r="D17" s="22" t="s">
        <v>57</v>
      </c>
    </row>
    <row r="18" spans="1:4" ht="12.75">
      <c r="A18" s="3"/>
      <c r="B18" s="4"/>
      <c r="C18" s="24"/>
      <c r="D18" s="24"/>
    </row>
    <row r="19" spans="1:4" ht="12.75">
      <c r="A19" s="51" t="s">
        <v>7</v>
      </c>
      <c r="B19" s="49">
        <f>SUM(B21:B22)</f>
        <v>0</v>
      </c>
      <c r="C19" s="50"/>
      <c r="D19" s="50"/>
    </row>
    <row r="20" spans="1:4" ht="12.75">
      <c r="A20" s="51"/>
      <c r="B20" s="49"/>
      <c r="C20" s="50"/>
      <c r="D20" s="50"/>
    </row>
    <row r="21" spans="1:4" ht="15">
      <c r="A21" s="1"/>
      <c r="B21" s="15"/>
      <c r="C21" s="10"/>
      <c r="D21" s="10"/>
    </row>
    <row r="22" spans="1:4" ht="15">
      <c r="A22" s="1"/>
      <c r="B22" s="15"/>
      <c r="C22" s="10"/>
      <c r="D22" s="10"/>
    </row>
    <row r="23" spans="1:4" ht="12.75">
      <c r="A23" s="48" t="s">
        <v>8</v>
      </c>
      <c r="B23" s="49">
        <v>0</v>
      </c>
      <c r="C23" s="50"/>
      <c r="D23" s="50"/>
    </row>
    <row r="24" spans="1:4" ht="12.75">
      <c r="A24" s="48"/>
      <c r="B24" s="49"/>
      <c r="C24" s="50"/>
      <c r="D24" s="50"/>
    </row>
    <row r="25" spans="1:4" ht="12.75">
      <c r="A25" s="3"/>
      <c r="B25" s="4"/>
      <c r="C25" s="3"/>
      <c r="D25" s="3"/>
    </row>
    <row r="26" spans="1:4" ht="12.75">
      <c r="A26" s="3"/>
      <c r="B26" s="4"/>
      <c r="C26" s="3"/>
      <c r="D26" s="3"/>
    </row>
    <row r="27" spans="1:4" ht="12.75">
      <c r="A27" s="51" t="s">
        <v>9</v>
      </c>
      <c r="B27" s="49">
        <v>0</v>
      </c>
      <c r="C27" s="50"/>
      <c r="D27" s="50"/>
    </row>
    <row r="28" spans="1:4" ht="12.75">
      <c r="A28" s="51"/>
      <c r="B28" s="49"/>
      <c r="C28" s="50"/>
      <c r="D28" s="50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5">
      <c r="A31" s="6" t="s">
        <v>10</v>
      </c>
      <c r="B31" s="2">
        <f>B19+B15</f>
        <v>6800</v>
      </c>
      <c r="C31" s="6"/>
      <c r="D31" s="6"/>
    </row>
    <row r="32" ht="12.75">
      <c r="B32" s="7"/>
    </row>
    <row r="33" ht="12.75">
      <c r="B33" s="7"/>
    </row>
    <row r="34" spans="1:4" ht="15">
      <c r="A34" s="8" t="s">
        <v>11</v>
      </c>
      <c r="B34" s="7"/>
      <c r="C34" s="46" t="s">
        <v>12</v>
      </c>
      <c r="D34" s="46"/>
    </row>
    <row r="35" spans="1:4" ht="15">
      <c r="A35" s="9" t="s">
        <v>19</v>
      </c>
      <c r="B35" s="7"/>
      <c r="C35" s="47" t="s">
        <v>167</v>
      </c>
      <c r="D35" s="47"/>
    </row>
    <row r="36" ht="12.75">
      <c r="B36" s="7"/>
    </row>
    <row r="37" ht="12.75">
      <c r="B37" s="7"/>
    </row>
    <row r="38" ht="12.75">
      <c r="B38" s="7"/>
    </row>
    <row r="39" spans="2:4" ht="15">
      <c r="B39" s="7"/>
      <c r="C39" s="46" t="s">
        <v>13</v>
      </c>
      <c r="D39" s="46"/>
    </row>
    <row r="40" spans="2:4" ht="15">
      <c r="B40" s="7"/>
      <c r="C40" s="46" t="s">
        <v>14</v>
      </c>
      <c r="D40" s="46"/>
    </row>
  </sheetData>
  <sheetProtection/>
  <mergeCells count="26"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  <mergeCell ref="C27:C28"/>
    <mergeCell ref="D27:D28"/>
    <mergeCell ref="A15:A16"/>
    <mergeCell ref="B15:B16"/>
    <mergeCell ref="C15:C16"/>
    <mergeCell ref="D15:D16"/>
    <mergeCell ref="A19:A20"/>
    <mergeCell ref="B19:B20"/>
    <mergeCell ref="C19:C20"/>
    <mergeCell ref="D19:D20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158"/>
  <sheetViews>
    <sheetView zoomScalePageLayoutView="0" workbookViewId="0" topLeftCell="A136">
      <selection activeCell="C153" sqref="C153:D153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40.421875" style="0" customWidth="1"/>
    <col min="4" max="4" width="57.28125" style="0" customWidth="1"/>
  </cols>
  <sheetData>
    <row r="4" spans="1:4" ht="15">
      <c r="A4" s="46" t="s">
        <v>0</v>
      </c>
      <c r="B4" s="46"/>
      <c r="C4" s="46"/>
      <c r="D4" s="46"/>
    </row>
    <row r="5" spans="1:4" ht="15">
      <c r="A5" s="46" t="s">
        <v>1</v>
      </c>
      <c r="B5" s="46"/>
      <c r="C5" s="46"/>
      <c r="D5" s="46"/>
    </row>
    <row r="8" spans="1:4" ht="12.75" customHeight="1">
      <c r="A8" s="52" t="s">
        <v>2</v>
      </c>
      <c r="B8" s="52" t="s">
        <v>3</v>
      </c>
      <c r="C8" s="53" t="s">
        <v>4</v>
      </c>
      <c r="D8" s="53" t="s">
        <v>5</v>
      </c>
    </row>
    <row r="9" spans="1:4" ht="12.75">
      <c r="A9" s="52"/>
      <c r="B9" s="52"/>
      <c r="C9" s="53"/>
      <c r="D9" s="53"/>
    </row>
    <row r="10" spans="1:4" ht="12.75">
      <c r="A10" s="52"/>
      <c r="B10" s="52"/>
      <c r="C10" s="53"/>
      <c r="D10" s="53"/>
    </row>
    <row r="11" spans="1:4" ht="15.75" customHeight="1">
      <c r="A11" s="51" t="s">
        <v>6</v>
      </c>
      <c r="B11" s="49">
        <f>SUM(B13:B14)</f>
        <v>0</v>
      </c>
      <c r="C11" s="50"/>
      <c r="D11" s="50"/>
    </row>
    <row r="12" spans="1:4" ht="12.75">
      <c r="A12" s="51"/>
      <c r="B12" s="49"/>
      <c r="C12" s="50"/>
      <c r="D12" s="50"/>
    </row>
    <row r="13" spans="1:4" ht="12.75">
      <c r="A13" s="3"/>
      <c r="B13" s="4"/>
      <c r="C13" s="24"/>
      <c r="D13" s="24"/>
    </row>
    <row r="14" spans="1:4" ht="12.75">
      <c r="A14" s="3"/>
      <c r="B14" s="4"/>
      <c r="C14" s="3"/>
      <c r="D14" s="3"/>
    </row>
    <row r="15" spans="1:4" ht="12.75">
      <c r="A15" s="51" t="s">
        <v>7</v>
      </c>
      <c r="B15" s="49">
        <f>SUM(B17:B137)</f>
        <v>1156292.7</v>
      </c>
      <c r="C15" s="50"/>
      <c r="D15" s="50"/>
    </row>
    <row r="16" spans="1:4" ht="12.75">
      <c r="A16" s="51"/>
      <c r="B16" s="49"/>
      <c r="C16" s="50"/>
      <c r="D16" s="50"/>
    </row>
    <row r="17" spans="1:4" ht="15">
      <c r="A17" s="5"/>
      <c r="B17" s="19">
        <v>517.65</v>
      </c>
      <c r="C17" s="22" t="s">
        <v>65</v>
      </c>
      <c r="D17" s="10" t="s">
        <v>22</v>
      </c>
    </row>
    <row r="18" spans="1:4" ht="15">
      <c r="A18" s="5"/>
      <c r="B18" s="19">
        <v>13035</v>
      </c>
      <c r="C18" s="22" t="s">
        <v>66</v>
      </c>
      <c r="D18" s="10" t="s">
        <v>22</v>
      </c>
    </row>
    <row r="19" spans="1:4" ht="15">
      <c r="A19" s="5"/>
      <c r="B19" s="19">
        <v>6426</v>
      </c>
      <c r="C19" s="22" t="s">
        <v>67</v>
      </c>
      <c r="D19" s="10" t="s">
        <v>22</v>
      </c>
    </row>
    <row r="20" spans="1:4" ht="15">
      <c r="A20" s="5"/>
      <c r="B20" s="19">
        <v>1999.2</v>
      </c>
      <c r="C20" s="22" t="s">
        <v>46</v>
      </c>
      <c r="D20" s="10" t="s">
        <v>22</v>
      </c>
    </row>
    <row r="21" spans="1:4" ht="15">
      <c r="A21" s="5"/>
      <c r="B21" s="19">
        <v>825.14</v>
      </c>
      <c r="C21" s="22" t="s">
        <v>68</v>
      </c>
      <c r="D21" s="10" t="s">
        <v>22</v>
      </c>
    </row>
    <row r="22" spans="1:4" ht="15">
      <c r="A22" s="5"/>
      <c r="B22" s="19">
        <v>1298.52</v>
      </c>
      <c r="C22" s="22" t="s">
        <v>41</v>
      </c>
      <c r="D22" s="10" t="s">
        <v>22</v>
      </c>
    </row>
    <row r="23" spans="1:4" ht="15">
      <c r="A23" s="5"/>
      <c r="B23" s="19">
        <v>580.55</v>
      </c>
      <c r="C23" s="22" t="s">
        <v>23</v>
      </c>
      <c r="D23" s="10" t="s">
        <v>22</v>
      </c>
    </row>
    <row r="24" spans="1:4" ht="15">
      <c r="A24" s="5"/>
      <c r="B24" s="19">
        <v>1487.55</v>
      </c>
      <c r="C24" s="22" t="s">
        <v>47</v>
      </c>
      <c r="D24" s="10" t="s">
        <v>22</v>
      </c>
    </row>
    <row r="25" spans="1:4" ht="15">
      <c r="A25" s="5"/>
      <c r="B25" s="19">
        <v>1799.76</v>
      </c>
      <c r="C25" s="22" t="s">
        <v>69</v>
      </c>
      <c r="D25" s="10" t="s">
        <v>22</v>
      </c>
    </row>
    <row r="26" spans="1:4" ht="15">
      <c r="A26" s="5"/>
      <c r="B26" s="19">
        <v>684.01</v>
      </c>
      <c r="C26" s="22" t="s">
        <v>70</v>
      </c>
      <c r="D26" s="10" t="s">
        <v>22</v>
      </c>
    </row>
    <row r="27" spans="1:4" ht="15">
      <c r="A27" s="5"/>
      <c r="B27" s="19">
        <v>4410.92</v>
      </c>
      <c r="C27" s="22" t="s">
        <v>29</v>
      </c>
      <c r="D27" s="10" t="s">
        <v>22</v>
      </c>
    </row>
    <row r="28" spans="1:4" ht="15">
      <c r="A28" s="5"/>
      <c r="B28" s="19">
        <v>14170.52</v>
      </c>
      <c r="C28" s="22" t="s">
        <v>30</v>
      </c>
      <c r="D28" s="10" t="s">
        <v>22</v>
      </c>
    </row>
    <row r="29" spans="1:4" ht="15">
      <c r="A29" s="5"/>
      <c r="B29" s="19">
        <v>3000</v>
      </c>
      <c r="C29" s="22" t="s">
        <v>71</v>
      </c>
      <c r="D29" s="10" t="s">
        <v>22</v>
      </c>
    </row>
    <row r="30" spans="1:4" ht="15">
      <c r="A30" s="5"/>
      <c r="B30" s="19">
        <v>2320.5</v>
      </c>
      <c r="C30" s="22" t="s">
        <v>31</v>
      </c>
      <c r="D30" s="10" t="s">
        <v>22</v>
      </c>
    </row>
    <row r="31" spans="1:4" ht="15">
      <c r="A31" s="5"/>
      <c r="B31" s="19">
        <v>154.7</v>
      </c>
      <c r="C31" s="22" t="s">
        <v>72</v>
      </c>
      <c r="D31" s="10" t="s">
        <v>22</v>
      </c>
    </row>
    <row r="32" spans="1:4" ht="15">
      <c r="A32" s="5"/>
      <c r="B32" s="19">
        <v>297.5</v>
      </c>
      <c r="C32" s="22" t="s">
        <v>73</v>
      </c>
      <c r="D32" s="10" t="s">
        <v>22</v>
      </c>
    </row>
    <row r="33" spans="1:4" ht="15">
      <c r="A33" s="5"/>
      <c r="B33" s="19">
        <v>3695.32</v>
      </c>
      <c r="C33" s="22" t="s">
        <v>32</v>
      </c>
      <c r="D33" s="10" t="s">
        <v>22</v>
      </c>
    </row>
    <row r="34" spans="1:4" ht="15">
      <c r="A34" s="5"/>
      <c r="B34" s="19">
        <v>214.2</v>
      </c>
      <c r="C34" s="22" t="s">
        <v>74</v>
      </c>
      <c r="D34" s="10" t="s">
        <v>22</v>
      </c>
    </row>
    <row r="35" spans="1:4" ht="15">
      <c r="A35" s="5"/>
      <c r="B35" s="19">
        <v>3796.58</v>
      </c>
      <c r="C35" s="22" t="s">
        <v>75</v>
      </c>
      <c r="D35" s="10" t="s">
        <v>22</v>
      </c>
    </row>
    <row r="36" spans="1:4" ht="15">
      <c r="A36" s="5"/>
      <c r="B36" s="19">
        <v>5083.38</v>
      </c>
      <c r="C36" s="22" t="s">
        <v>24</v>
      </c>
      <c r="D36" s="10" t="s">
        <v>22</v>
      </c>
    </row>
    <row r="37" spans="1:4" ht="15">
      <c r="A37" s="5"/>
      <c r="B37" s="19">
        <v>2517</v>
      </c>
      <c r="C37" s="22" t="s">
        <v>76</v>
      </c>
      <c r="D37" s="10" t="s">
        <v>22</v>
      </c>
    </row>
    <row r="38" spans="1:4" ht="15">
      <c r="A38" s="5"/>
      <c r="B38" s="19">
        <v>7887.94</v>
      </c>
      <c r="C38" s="22" t="s">
        <v>77</v>
      </c>
      <c r="D38" s="10" t="s">
        <v>22</v>
      </c>
    </row>
    <row r="39" spans="1:4" ht="15">
      <c r="A39" s="5"/>
      <c r="B39" s="19">
        <v>4760</v>
      </c>
      <c r="C39" s="22" t="s">
        <v>78</v>
      </c>
      <c r="D39" s="10" t="s">
        <v>22</v>
      </c>
    </row>
    <row r="40" spans="1:4" ht="15">
      <c r="A40" s="5"/>
      <c r="B40" s="25">
        <v>1300</v>
      </c>
      <c r="C40" s="22" t="s">
        <v>48</v>
      </c>
      <c r="D40" s="10" t="s">
        <v>22</v>
      </c>
    </row>
    <row r="41" spans="1:4" ht="15">
      <c r="A41" s="5"/>
      <c r="B41" s="19">
        <v>962.06</v>
      </c>
      <c r="C41" s="22" t="s">
        <v>79</v>
      </c>
      <c r="D41" s="10" t="s">
        <v>22</v>
      </c>
    </row>
    <row r="42" spans="1:4" ht="15">
      <c r="A42" s="5"/>
      <c r="B42" s="19">
        <v>8193.15</v>
      </c>
      <c r="C42" s="22" t="s">
        <v>33</v>
      </c>
      <c r="D42" s="10" t="s">
        <v>22</v>
      </c>
    </row>
    <row r="43" spans="1:4" ht="15">
      <c r="A43" s="5"/>
      <c r="B43" s="19">
        <v>4460.41</v>
      </c>
      <c r="C43" s="22" t="s">
        <v>49</v>
      </c>
      <c r="D43" s="10" t="s">
        <v>22</v>
      </c>
    </row>
    <row r="44" spans="1:4" ht="15">
      <c r="A44" s="5"/>
      <c r="B44" s="19">
        <v>2272.9</v>
      </c>
      <c r="C44" s="22" t="s">
        <v>80</v>
      </c>
      <c r="D44" s="10" t="s">
        <v>22</v>
      </c>
    </row>
    <row r="45" spans="1:4" ht="15">
      <c r="A45" s="5"/>
      <c r="B45" s="19">
        <v>9520</v>
      </c>
      <c r="C45" s="22" t="s">
        <v>34</v>
      </c>
      <c r="D45" s="10" t="s">
        <v>22</v>
      </c>
    </row>
    <row r="46" spans="1:4" ht="15">
      <c r="A46" s="5"/>
      <c r="B46" s="19">
        <v>15110.62</v>
      </c>
      <c r="C46" s="22" t="s">
        <v>81</v>
      </c>
      <c r="D46" s="10" t="s">
        <v>22</v>
      </c>
    </row>
    <row r="47" spans="1:4" ht="15">
      <c r="A47" s="5"/>
      <c r="B47" s="19">
        <v>5321.68</v>
      </c>
      <c r="C47" s="22" t="s">
        <v>82</v>
      </c>
      <c r="D47" s="10" t="s">
        <v>22</v>
      </c>
    </row>
    <row r="48" spans="1:4" ht="15">
      <c r="A48" s="5"/>
      <c r="B48" s="19">
        <v>7149.41</v>
      </c>
      <c r="C48" s="22" t="s">
        <v>83</v>
      </c>
      <c r="D48" s="10" t="s">
        <v>22</v>
      </c>
    </row>
    <row r="49" spans="1:4" ht="15">
      <c r="A49" s="5"/>
      <c r="B49" s="19">
        <v>1020</v>
      </c>
      <c r="C49" s="22" t="s">
        <v>84</v>
      </c>
      <c r="D49" s="10" t="s">
        <v>22</v>
      </c>
    </row>
    <row r="50" spans="1:4" ht="15">
      <c r="A50" s="5"/>
      <c r="B50" s="19">
        <v>7998</v>
      </c>
      <c r="C50" s="22" t="s">
        <v>45</v>
      </c>
      <c r="D50" s="10" t="s">
        <v>22</v>
      </c>
    </row>
    <row r="51" spans="1:4" ht="15">
      <c r="A51" s="5"/>
      <c r="B51" s="19">
        <v>804.65</v>
      </c>
      <c r="C51" s="22" t="s">
        <v>85</v>
      </c>
      <c r="D51" s="10" t="s">
        <v>22</v>
      </c>
    </row>
    <row r="52" spans="1:4" ht="15">
      <c r="A52" s="5"/>
      <c r="B52" s="19">
        <v>83.02</v>
      </c>
      <c r="C52" s="22" t="s">
        <v>86</v>
      </c>
      <c r="D52" s="10" t="s">
        <v>22</v>
      </c>
    </row>
    <row r="53" spans="1:4" ht="15">
      <c r="A53" s="5"/>
      <c r="B53" s="19">
        <v>65</v>
      </c>
      <c r="C53" s="22" t="s">
        <v>25</v>
      </c>
      <c r="D53" s="10" t="s">
        <v>64</v>
      </c>
    </row>
    <row r="54" spans="1:4" ht="15">
      <c r="A54" s="5"/>
      <c r="B54" s="19">
        <v>25198</v>
      </c>
      <c r="C54" s="22" t="s">
        <v>45</v>
      </c>
      <c r="D54" s="10" t="s">
        <v>35</v>
      </c>
    </row>
    <row r="55" spans="1:4" ht="15">
      <c r="A55" s="5"/>
      <c r="B55" s="19">
        <v>325</v>
      </c>
      <c r="C55" s="22" t="s">
        <v>66</v>
      </c>
      <c r="D55" s="10" t="s">
        <v>35</v>
      </c>
    </row>
    <row r="56" spans="1:4" ht="15">
      <c r="A56" s="5"/>
      <c r="B56" s="19">
        <v>8095</v>
      </c>
      <c r="C56" s="22" t="s">
        <v>23</v>
      </c>
      <c r="D56" s="10" t="s">
        <v>35</v>
      </c>
    </row>
    <row r="57" spans="1:4" ht="15">
      <c r="A57" s="5"/>
      <c r="B57" s="19">
        <v>464.1</v>
      </c>
      <c r="C57" s="22" t="s">
        <v>30</v>
      </c>
      <c r="D57" s="10" t="s">
        <v>35</v>
      </c>
    </row>
    <row r="58" spans="1:4" ht="15">
      <c r="A58" s="5"/>
      <c r="B58" s="19">
        <v>2808.46</v>
      </c>
      <c r="C58" s="22" t="s">
        <v>87</v>
      </c>
      <c r="D58" s="10" t="s">
        <v>35</v>
      </c>
    </row>
    <row r="59" spans="1:4" ht="15">
      <c r="A59" s="5"/>
      <c r="B59" s="19">
        <v>892.5</v>
      </c>
      <c r="C59" s="22" t="s">
        <v>88</v>
      </c>
      <c r="D59" s="10" t="s">
        <v>35</v>
      </c>
    </row>
    <row r="60" spans="1:4" ht="15">
      <c r="A60" s="5"/>
      <c r="B60" s="19">
        <v>210</v>
      </c>
      <c r="C60" s="22" t="s">
        <v>89</v>
      </c>
      <c r="D60" s="10" t="s">
        <v>35</v>
      </c>
    </row>
    <row r="61" spans="1:4" ht="15">
      <c r="A61" s="5"/>
      <c r="B61" s="19">
        <v>1400</v>
      </c>
      <c r="C61" s="22" t="s">
        <v>49</v>
      </c>
      <c r="D61" s="10" t="s">
        <v>35</v>
      </c>
    </row>
    <row r="62" spans="1:4" ht="15">
      <c r="A62" s="5"/>
      <c r="B62" s="19">
        <v>222.53</v>
      </c>
      <c r="C62" s="22" t="s">
        <v>80</v>
      </c>
      <c r="D62" s="10" t="s">
        <v>35</v>
      </c>
    </row>
    <row r="63" spans="1:4" ht="15">
      <c r="A63" s="5"/>
      <c r="B63" s="19">
        <v>1130.5</v>
      </c>
      <c r="C63" s="22" t="s">
        <v>90</v>
      </c>
      <c r="D63" s="10" t="s">
        <v>35</v>
      </c>
    </row>
    <row r="64" spans="1:4" ht="15">
      <c r="A64" s="5"/>
      <c r="B64" s="19">
        <v>13502.48</v>
      </c>
      <c r="C64" s="22" t="s">
        <v>26</v>
      </c>
      <c r="D64" s="10" t="s">
        <v>36</v>
      </c>
    </row>
    <row r="65" spans="1:4" ht="15">
      <c r="A65" s="5"/>
      <c r="B65" s="19">
        <v>17249.77</v>
      </c>
      <c r="C65" s="22" t="s">
        <v>91</v>
      </c>
      <c r="D65" s="10" t="s">
        <v>36</v>
      </c>
    </row>
    <row r="66" spans="1:4" ht="15">
      <c r="A66" s="5"/>
      <c r="B66" s="19">
        <v>21375.97</v>
      </c>
      <c r="C66" s="22" t="s">
        <v>92</v>
      </c>
      <c r="D66" s="10" t="s">
        <v>36</v>
      </c>
    </row>
    <row r="67" spans="1:4" ht="15">
      <c r="A67" s="5"/>
      <c r="B67" s="19">
        <v>609.55</v>
      </c>
      <c r="C67" s="22" t="s">
        <v>53</v>
      </c>
      <c r="D67" s="10" t="s">
        <v>36</v>
      </c>
    </row>
    <row r="68" spans="1:4" ht="15">
      <c r="A68" s="5"/>
      <c r="B68" s="19">
        <v>4542.35</v>
      </c>
      <c r="C68" s="22" t="s">
        <v>93</v>
      </c>
      <c r="D68" s="10" t="s">
        <v>36</v>
      </c>
    </row>
    <row r="69" spans="1:4" ht="15">
      <c r="A69" s="5"/>
      <c r="B69" s="19">
        <v>1160</v>
      </c>
      <c r="C69" s="22" t="s">
        <v>86</v>
      </c>
      <c r="D69" s="10" t="s">
        <v>27</v>
      </c>
    </row>
    <row r="70" spans="1:4" ht="15">
      <c r="A70" s="5"/>
      <c r="B70" s="19">
        <v>12971.12</v>
      </c>
      <c r="C70" s="22" t="s">
        <v>94</v>
      </c>
      <c r="D70" s="10" t="s">
        <v>27</v>
      </c>
    </row>
    <row r="71" spans="1:4" ht="15">
      <c r="A71" s="5"/>
      <c r="B71" s="19">
        <v>1531.53</v>
      </c>
      <c r="C71" s="22" t="s">
        <v>95</v>
      </c>
      <c r="D71" s="10" t="s">
        <v>37</v>
      </c>
    </row>
    <row r="72" spans="1:4" ht="15">
      <c r="A72" s="5"/>
      <c r="B72" s="19">
        <v>1642.2</v>
      </c>
      <c r="C72" s="22" t="s">
        <v>96</v>
      </c>
      <c r="D72" s="10" t="s">
        <v>50</v>
      </c>
    </row>
    <row r="73" spans="1:4" ht="15">
      <c r="A73" s="5"/>
      <c r="B73" s="19">
        <v>3144.28</v>
      </c>
      <c r="C73" s="22" t="s">
        <v>46</v>
      </c>
      <c r="D73" s="10" t="s">
        <v>50</v>
      </c>
    </row>
    <row r="74" spans="1:4" ht="15">
      <c r="A74" s="5"/>
      <c r="B74" s="19">
        <v>577.15</v>
      </c>
      <c r="C74" s="22" t="s">
        <v>68</v>
      </c>
      <c r="D74" s="10" t="s">
        <v>50</v>
      </c>
    </row>
    <row r="75" spans="1:4" ht="15">
      <c r="A75" s="5"/>
      <c r="B75" s="19">
        <v>4370.8</v>
      </c>
      <c r="C75" s="22" t="s">
        <v>97</v>
      </c>
      <c r="D75" s="10" t="s">
        <v>50</v>
      </c>
    </row>
    <row r="76" spans="1:4" ht="15">
      <c r="A76" s="5"/>
      <c r="B76" s="19">
        <v>77.98</v>
      </c>
      <c r="C76" s="22" t="s">
        <v>41</v>
      </c>
      <c r="D76" s="10" t="s">
        <v>50</v>
      </c>
    </row>
    <row r="77" spans="1:4" ht="15">
      <c r="A77" s="5"/>
      <c r="B77" s="19">
        <v>3189.2</v>
      </c>
      <c r="C77" s="22" t="s">
        <v>98</v>
      </c>
      <c r="D77" s="10" t="s">
        <v>50</v>
      </c>
    </row>
    <row r="78" spans="1:4" ht="15">
      <c r="A78" s="5"/>
      <c r="B78" s="19">
        <v>35789.43</v>
      </c>
      <c r="C78" s="22" t="s">
        <v>99</v>
      </c>
      <c r="D78" s="10" t="s">
        <v>28</v>
      </c>
    </row>
    <row r="79" spans="1:4" ht="15">
      <c r="A79" s="5"/>
      <c r="B79" s="19">
        <v>35350.92</v>
      </c>
      <c r="C79" s="22" t="s">
        <v>100</v>
      </c>
      <c r="D79" s="10" t="s">
        <v>28</v>
      </c>
    </row>
    <row r="80" spans="1:4" ht="15">
      <c r="A80" s="5"/>
      <c r="B80" s="19">
        <v>67139.32</v>
      </c>
      <c r="C80" s="22" t="s">
        <v>101</v>
      </c>
      <c r="D80" s="10" t="s">
        <v>28</v>
      </c>
    </row>
    <row r="81" spans="1:4" ht="15">
      <c r="A81" s="5"/>
      <c r="B81" s="19">
        <v>31536.83</v>
      </c>
      <c r="C81" s="22" t="s">
        <v>102</v>
      </c>
      <c r="D81" s="10" t="s">
        <v>28</v>
      </c>
    </row>
    <row r="82" spans="1:4" ht="15">
      <c r="A82" s="5"/>
      <c r="B82" s="19">
        <v>70617.21</v>
      </c>
      <c r="C82" s="22" t="s">
        <v>103</v>
      </c>
      <c r="D82" s="10" t="s">
        <v>28</v>
      </c>
    </row>
    <row r="83" spans="1:4" ht="15">
      <c r="A83" s="5"/>
      <c r="B83" s="19">
        <v>9036.65</v>
      </c>
      <c r="C83" s="22" t="s">
        <v>104</v>
      </c>
      <c r="D83" s="10" t="s">
        <v>28</v>
      </c>
    </row>
    <row r="84" spans="1:4" ht="15">
      <c r="A84" s="5"/>
      <c r="B84" s="19">
        <v>62211.87</v>
      </c>
      <c r="C84" s="22" t="s">
        <v>105</v>
      </c>
      <c r="D84" s="10" t="s">
        <v>28</v>
      </c>
    </row>
    <row r="85" spans="1:4" ht="15">
      <c r="A85" s="5"/>
      <c r="B85" s="19">
        <v>63902.17</v>
      </c>
      <c r="C85" s="22" t="s">
        <v>106</v>
      </c>
      <c r="D85" s="10" t="s">
        <v>28</v>
      </c>
    </row>
    <row r="86" spans="1:4" ht="15">
      <c r="A86" s="5"/>
      <c r="B86" s="19">
        <v>158436.6</v>
      </c>
      <c r="C86" s="22" t="s">
        <v>107</v>
      </c>
      <c r="D86" s="10" t="s">
        <v>38</v>
      </c>
    </row>
    <row r="87" spans="1:4" ht="15">
      <c r="A87" s="5"/>
      <c r="B87" s="25">
        <v>4422.77</v>
      </c>
      <c r="C87" s="22" t="s">
        <v>29</v>
      </c>
      <c r="D87" s="10" t="s">
        <v>38</v>
      </c>
    </row>
    <row r="88" spans="1:4" ht="15">
      <c r="A88" s="5"/>
      <c r="B88" s="19">
        <v>6069</v>
      </c>
      <c r="C88" s="22" t="s">
        <v>78</v>
      </c>
      <c r="D88" s="10" t="s">
        <v>108</v>
      </c>
    </row>
    <row r="89" spans="1:4" ht="15">
      <c r="A89" s="5"/>
      <c r="B89" s="19">
        <v>7037.4</v>
      </c>
      <c r="C89" s="22" t="s">
        <v>69</v>
      </c>
      <c r="D89" s="10" t="s">
        <v>109</v>
      </c>
    </row>
    <row r="90" spans="1:4" ht="15">
      <c r="A90" s="5"/>
      <c r="B90" s="19">
        <v>5207.21</v>
      </c>
      <c r="C90" s="22" t="s">
        <v>110</v>
      </c>
      <c r="D90" s="10" t="s">
        <v>109</v>
      </c>
    </row>
    <row r="91" spans="1:4" ht="15">
      <c r="A91" s="5"/>
      <c r="B91" s="19">
        <v>67487.41</v>
      </c>
      <c r="C91" s="22" t="s">
        <v>111</v>
      </c>
      <c r="D91" s="10" t="s">
        <v>109</v>
      </c>
    </row>
    <row r="92" spans="1:4" ht="15">
      <c r="A92" s="5"/>
      <c r="B92" s="19">
        <v>1539.21</v>
      </c>
      <c r="C92" s="22" t="s">
        <v>89</v>
      </c>
      <c r="D92" s="10" t="s">
        <v>109</v>
      </c>
    </row>
    <row r="93" spans="1:4" ht="15">
      <c r="A93" s="5"/>
      <c r="B93" s="19">
        <v>5355</v>
      </c>
      <c r="C93" s="22" t="s">
        <v>112</v>
      </c>
      <c r="D93" s="10" t="s">
        <v>109</v>
      </c>
    </row>
    <row r="94" spans="1:4" ht="15">
      <c r="A94" s="5"/>
      <c r="B94" s="19">
        <v>27.37</v>
      </c>
      <c r="C94" s="22" t="s">
        <v>113</v>
      </c>
      <c r="D94" s="10" t="s">
        <v>39</v>
      </c>
    </row>
    <row r="95" spans="1:4" ht="15">
      <c r="A95" s="5"/>
      <c r="B95" s="19">
        <v>1223.32</v>
      </c>
      <c r="C95" s="22" t="s">
        <v>114</v>
      </c>
      <c r="D95" s="10" t="s">
        <v>39</v>
      </c>
    </row>
    <row r="96" spans="1:4" ht="15">
      <c r="A96" s="5"/>
      <c r="B96" s="19">
        <v>1574.13</v>
      </c>
      <c r="C96" s="22" t="s">
        <v>115</v>
      </c>
      <c r="D96" s="10" t="s">
        <v>39</v>
      </c>
    </row>
    <row r="97" spans="1:4" ht="15">
      <c r="A97" s="5"/>
      <c r="B97" s="19">
        <v>542.4</v>
      </c>
      <c r="C97" s="22" t="s">
        <v>110</v>
      </c>
      <c r="D97" s="10" t="s">
        <v>39</v>
      </c>
    </row>
    <row r="98" spans="1:4" ht="15">
      <c r="A98" s="5"/>
      <c r="B98" s="19">
        <v>447.77</v>
      </c>
      <c r="C98" s="22" t="s">
        <v>116</v>
      </c>
      <c r="D98" s="10" t="s">
        <v>39</v>
      </c>
    </row>
    <row r="99" spans="1:4" ht="15">
      <c r="A99" s="5"/>
      <c r="B99" s="19">
        <v>535.5</v>
      </c>
      <c r="C99" s="22" t="s">
        <v>117</v>
      </c>
      <c r="D99" s="42" t="s">
        <v>39</v>
      </c>
    </row>
    <row r="100" spans="1:4" ht="15">
      <c r="A100" s="5"/>
      <c r="B100" s="19">
        <v>1808.09</v>
      </c>
      <c r="C100" s="41" t="s">
        <v>118</v>
      </c>
      <c r="D100" s="44" t="s">
        <v>39</v>
      </c>
    </row>
    <row r="101" spans="1:4" ht="15">
      <c r="A101" s="5"/>
      <c r="B101" s="19">
        <v>6939.78</v>
      </c>
      <c r="C101" s="41" t="s">
        <v>41</v>
      </c>
      <c r="D101" s="44" t="s">
        <v>40</v>
      </c>
    </row>
    <row r="102" spans="1:4" ht="15">
      <c r="A102" s="5"/>
      <c r="B102" s="25">
        <v>1335</v>
      </c>
      <c r="C102" s="41" t="s">
        <v>119</v>
      </c>
      <c r="D102" s="45" t="s">
        <v>40</v>
      </c>
    </row>
    <row r="103" spans="1:4" ht="15">
      <c r="A103" s="5"/>
      <c r="B103" s="25">
        <v>1045.3</v>
      </c>
      <c r="C103" s="41" t="s">
        <v>120</v>
      </c>
      <c r="D103" s="45" t="s">
        <v>40</v>
      </c>
    </row>
    <row r="104" spans="1:4" ht="15">
      <c r="A104" s="5"/>
      <c r="B104" s="25">
        <v>8000</v>
      </c>
      <c r="C104" s="41" t="s">
        <v>121</v>
      </c>
      <c r="D104" s="45" t="s">
        <v>40</v>
      </c>
    </row>
    <row r="105" spans="1:4" ht="15">
      <c r="A105" s="5"/>
      <c r="B105" s="19">
        <v>9341</v>
      </c>
      <c r="C105" s="41" t="s">
        <v>122</v>
      </c>
      <c r="D105" s="44" t="s">
        <v>40</v>
      </c>
    </row>
    <row r="106" spans="1:4" ht="15">
      <c r="A106" s="5"/>
      <c r="B106" s="19">
        <v>693.7</v>
      </c>
      <c r="C106" s="41" t="s">
        <v>123</v>
      </c>
      <c r="D106" s="44" t="s">
        <v>40</v>
      </c>
    </row>
    <row r="107" spans="1:4" ht="15">
      <c r="A107" s="5"/>
      <c r="B107" s="19">
        <v>585</v>
      </c>
      <c r="C107" s="41" t="s">
        <v>124</v>
      </c>
      <c r="D107" s="44" t="s">
        <v>40</v>
      </c>
    </row>
    <row r="108" spans="1:4" ht="15">
      <c r="A108" s="5"/>
      <c r="B108" s="19">
        <v>15279.41</v>
      </c>
      <c r="C108" s="41" t="s">
        <v>125</v>
      </c>
      <c r="D108" s="44" t="s">
        <v>42</v>
      </c>
    </row>
    <row r="109" spans="1:4" ht="15">
      <c r="A109" s="5"/>
      <c r="B109" s="19">
        <v>1862.95</v>
      </c>
      <c r="C109" s="41" t="s">
        <v>126</v>
      </c>
      <c r="D109" s="44" t="s">
        <v>42</v>
      </c>
    </row>
    <row r="110" spans="1:4" ht="15">
      <c r="A110" s="5"/>
      <c r="B110" s="19">
        <v>318.83</v>
      </c>
      <c r="C110" s="41" t="s">
        <v>127</v>
      </c>
      <c r="D110" s="44" t="s">
        <v>42</v>
      </c>
    </row>
    <row r="111" spans="1:4" ht="15">
      <c r="A111" s="5"/>
      <c r="B111" s="19">
        <v>370.6</v>
      </c>
      <c r="C111" s="22" t="s">
        <v>128</v>
      </c>
      <c r="D111" s="43" t="s">
        <v>42</v>
      </c>
    </row>
    <row r="112" spans="1:4" ht="15">
      <c r="A112" s="5"/>
      <c r="B112" s="19">
        <v>3858.6</v>
      </c>
      <c r="C112" s="22" t="s">
        <v>129</v>
      </c>
      <c r="D112" s="10" t="s">
        <v>42</v>
      </c>
    </row>
    <row r="113" spans="1:4" ht="15">
      <c r="A113" s="5"/>
      <c r="B113" s="19">
        <v>52869.6</v>
      </c>
      <c r="C113" s="22" t="s">
        <v>120</v>
      </c>
      <c r="D113" s="10" t="s">
        <v>42</v>
      </c>
    </row>
    <row r="114" spans="1:4" ht="15">
      <c r="A114" s="5"/>
      <c r="B114" s="19">
        <v>8770.95</v>
      </c>
      <c r="C114" s="22" t="s">
        <v>130</v>
      </c>
      <c r="D114" s="10" t="s">
        <v>42</v>
      </c>
    </row>
    <row r="115" spans="1:4" ht="15">
      <c r="A115" s="5"/>
      <c r="B115" s="19">
        <v>253.45</v>
      </c>
      <c r="C115" s="22" t="s">
        <v>131</v>
      </c>
      <c r="D115" s="10" t="s">
        <v>42</v>
      </c>
    </row>
    <row r="116" spans="1:4" ht="15">
      <c r="A116" s="5"/>
      <c r="B116" s="19">
        <v>4354.66</v>
      </c>
      <c r="C116" s="22" t="s">
        <v>132</v>
      </c>
      <c r="D116" s="10" t="s">
        <v>42</v>
      </c>
    </row>
    <row r="117" spans="1:4" ht="15">
      <c r="A117" s="5"/>
      <c r="B117" s="19">
        <v>3488.59</v>
      </c>
      <c r="C117" s="22" t="s">
        <v>133</v>
      </c>
      <c r="D117" s="10" t="s">
        <v>42</v>
      </c>
    </row>
    <row r="118" spans="1:4" ht="15">
      <c r="A118" s="5"/>
      <c r="B118" s="19">
        <v>770</v>
      </c>
      <c r="C118" s="22" t="s">
        <v>85</v>
      </c>
      <c r="D118" s="10" t="s">
        <v>134</v>
      </c>
    </row>
    <row r="119" spans="1:4" ht="15">
      <c r="A119" s="5"/>
      <c r="B119" s="19">
        <v>1794.98</v>
      </c>
      <c r="C119" s="22" t="s">
        <v>86</v>
      </c>
      <c r="D119" s="10" t="s">
        <v>134</v>
      </c>
    </row>
    <row r="120" spans="1:4" ht="15">
      <c r="A120" s="5"/>
      <c r="B120" s="19">
        <v>1023.24</v>
      </c>
      <c r="C120" s="22" t="s">
        <v>135</v>
      </c>
      <c r="D120" s="10" t="s">
        <v>51</v>
      </c>
    </row>
    <row r="121" spans="1:4" ht="15">
      <c r="A121" s="5"/>
      <c r="B121" s="19">
        <v>3424.99</v>
      </c>
      <c r="C121" s="22" t="s">
        <v>136</v>
      </c>
      <c r="D121" s="10" t="s">
        <v>51</v>
      </c>
    </row>
    <row r="122" spans="1:4" ht="15">
      <c r="A122" s="5"/>
      <c r="B122" s="19">
        <v>3097.57</v>
      </c>
      <c r="C122" s="22" t="s">
        <v>113</v>
      </c>
      <c r="D122" s="10" t="s">
        <v>137</v>
      </c>
    </row>
    <row r="123" spans="1:4" ht="15">
      <c r="A123" s="5"/>
      <c r="B123" s="19">
        <v>428.4</v>
      </c>
      <c r="C123" s="22" t="s">
        <v>138</v>
      </c>
      <c r="D123" s="10" t="s">
        <v>137</v>
      </c>
    </row>
    <row r="124" spans="1:4" ht="15">
      <c r="A124" s="5"/>
      <c r="B124" s="19">
        <v>32</v>
      </c>
      <c r="C124" s="22" t="s">
        <v>139</v>
      </c>
      <c r="D124" s="10" t="s">
        <v>137</v>
      </c>
    </row>
    <row r="125" spans="1:4" ht="15">
      <c r="A125" s="5"/>
      <c r="B125" s="25">
        <v>113.35</v>
      </c>
      <c r="C125" s="22" t="s">
        <v>140</v>
      </c>
      <c r="D125" s="10" t="s">
        <v>52</v>
      </c>
    </row>
    <row r="126" spans="1:4" ht="15">
      <c r="A126" s="5"/>
      <c r="B126" s="25">
        <v>79301.6</v>
      </c>
      <c r="C126" s="22" t="s">
        <v>141</v>
      </c>
      <c r="D126" s="10" t="s">
        <v>52</v>
      </c>
    </row>
    <row r="127" spans="1:4" ht="15">
      <c r="A127" s="5"/>
      <c r="B127" s="25">
        <v>476</v>
      </c>
      <c r="C127" s="22" t="s">
        <v>142</v>
      </c>
      <c r="D127" s="10" t="s">
        <v>52</v>
      </c>
    </row>
    <row r="128" spans="1:4" ht="15">
      <c r="A128" s="5"/>
      <c r="B128" s="25">
        <v>905</v>
      </c>
      <c r="C128" s="22" t="s">
        <v>143</v>
      </c>
      <c r="D128" s="10" t="s">
        <v>52</v>
      </c>
    </row>
    <row r="129" spans="1:4" ht="15">
      <c r="A129" s="5"/>
      <c r="B129" s="25">
        <v>2693.21</v>
      </c>
      <c r="C129" s="22" t="s">
        <v>144</v>
      </c>
      <c r="D129" s="10" t="s">
        <v>52</v>
      </c>
    </row>
    <row r="130" spans="1:4" ht="15">
      <c r="A130" s="5"/>
      <c r="B130" s="25">
        <v>12231</v>
      </c>
      <c r="C130" s="22" t="s">
        <v>145</v>
      </c>
      <c r="D130" s="10" t="s">
        <v>52</v>
      </c>
    </row>
    <row r="131" spans="1:4" ht="15">
      <c r="A131" s="5"/>
      <c r="B131" s="25">
        <v>746.37</v>
      </c>
      <c r="C131" s="22" t="s">
        <v>146</v>
      </c>
      <c r="D131" s="10" t="s">
        <v>52</v>
      </c>
    </row>
    <row r="132" spans="1:4" ht="15">
      <c r="A132" s="5"/>
      <c r="B132" s="19">
        <v>4682.66</v>
      </c>
      <c r="C132" s="22" t="s">
        <v>147</v>
      </c>
      <c r="D132" s="10" t="s">
        <v>52</v>
      </c>
    </row>
    <row r="133" spans="1:4" ht="15">
      <c r="A133" s="5"/>
      <c r="B133" s="19">
        <v>2660.36</v>
      </c>
      <c r="C133" s="22" t="s">
        <v>23</v>
      </c>
      <c r="D133" s="10" t="s">
        <v>43</v>
      </c>
    </row>
    <row r="134" spans="1:4" ht="15">
      <c r="A134" s="5"/>
      <c r="B134" s="19">
        <v>2552.55</v>
      </c>
      <c r="C134" s="22" t="s">
        <v>148</v>
      </c>
      <c r="D134" s="10" t="s">
        <v>43</v>
      </c>
    </row>
    <row r="135" spans="1:4" ht="15">
      <c r="A135" s="5"/>
      <c r="B135" s="19">
        <v>1094.82</v>
      </c>
      <c r="C135" s="22" t="s">
        <v>32</v>
      </c>
      <c r="D135" s="10" t="s">
        <v>43</v>
      </c>
    </row>
    <row r="136" spans="1:4" ht="15">
      <c r="A136" s="5"/>
      <c r="B136" s="19">
        <v>1285.2</v>
      </c>
      <c r="C136" s="22" t="s">
        <v>82</v>
      </c>
      <c r="D136" s="10" t="s">
        <v>43</v>
      </c>
    </row>
    <row r="137" spans="1:4" ht="15">
      <c r="A137" s="5"/>
      <c r="B137" s="19">
        <v>8401.09</v>
      </c>
      <c r="C137" s="22" t="s">
        <v>77</v>
      </c>
      <c r="D137" s="10" t="s">
        <v>43</v>
      </c>
    </row>
    <row r="138" spans="1:4" ht="15">
      <c r="A138" s="5"/>
      <c r="B138" s="18"/>
      <c r="C138" s="16"/>
      <c r="D138" s="17"/>
    </row>
    <row r="139" spans="1:4" ht="18" customHeight="1">
      <c r="A139" s="48" t="s">
        <v>8</v>
      </c>
      <c r="B139" s="49">
        <v>0</v>
      </c>
      <c r="C139" s="50"/>
      <c r="D139" s="50"/>
    </row>
    <row r="140" spans="1:4" ht="15.75" customHeight="1">
      <c r="A140" s="48"/>
      <c r="B140" s="49"/>
      <c r="C140" s="50"/>
      <c r="D140" s="50"/>
    </row>
    <row r="141" spans="1:4" ht="12.75">
      <c r="A141" s="3"/>
      <c r="B141" s="4"/>
      <c r="C141" s="3"/>
      <c r="D141" s="3"/>
    </row>
    <row r="142" spans="1:4" ht="12.75">
      <c r="A142" s="3"/>
      <c r="B142" s="4"/>
      <c r="C142" s="3"/>
      <c r="D142" s="3"/>
    </row>
    <row r="143" spans="1:4" ht="12.75">
      <c r="A143" s="51" t="s">
        <v>9</v>
      </c>
      <c r="B143" s="49">
        <f>B145+B146</f>
        <v>0</v>
      </c>
      <c r="C143" s="50"/>
      <c r="D143" s="50"/>
    </row>
    <row r="144" spans="1:4" ht="12.75">
      <c r="A144" s="51"/>
      <c r="B144" s="49"/>
      <c r="C144" s="50"/>
      <c r="D144" s="50"/>
    </row>
    <row r="145" spans="1:4" ht="12.75">
      <c r="A145" s="3"/>
      <c r="B145" s="4"/>
      <c r="C145" s="3"/>
      <c r="D145" s="3"/>
    </row>
    <row r="146" spans="1:4" ht="12.75">
      <c r="A146" s="3"/>
      <c r="B146" s="4"/>
      <c r="C146" s="3"/>
      <c r="D146" s="3"/>
    </row>
    <row r="147" spans="1:4" ht="12.75">
      <c r="A147" s="3"/>
      <c r="B147" s="4"/>
      <c r="C147" s="3"/>
      <c r="D147" s="3"/>
    </row>
    <row r="148" spans="1:4" ht="12.75">
      <c r="A148" s="3"/>
      <c r="B148" s="4"/>
      <c r="C148" s="3"/>
      <c r="D148" s="3"/>
    </row>
    <row r="149" spans="1:4" ht="15">
      <c r="A149" s="6" t="s">
        <v>10</v>
      </c>
      <c r="B149" s="2">
        <f>B11+B15</f>
        <v>1156292.7</v>
      </c>
      <c r="C149" s="6"/>
      <c r="D149" s="6"/>
    </row>
    <row r="150" ht="12.75">
      <c r="B150" s="7"/>
    </row>
    <row r="151" ht="12.75">
      <c r="B151" s="7"/>
    </row>
    <row r="152" spans="1:4" ht="15">
      <c r="A152" s="8" t="s">
        <v>11</v>
      </c>
      <c r="B152" s="7"/>
      <c r="C152" s="46" t="s">
        <v>12</v>
      </c>
      <c r="D152" s="46"/>
    </row>
    <row r="153" spans="1:4" ht="15">
      <c r="A153" s="9" t="s">
        <v>16</v>
      </c>
      <c r="B153" s="7"/>
      <c r="C153" s="47" t="s">
        <v>168</v>
      </c>
      <c r="D153" s="47"/>
    </row>
    <row r="154" ht="12.75">
      <c r="B154" s="7"/>
    </row>
    <row r="155" ht="12.75">
      <c r="B155" s="7"/>
    </row>
    <row r="156" ht="12.75">
      <c r="B156" s="7"/>
    </row>
    <row r="157" spans="2:4" ht="15">
      <c r="B157" s="7"/>
      <c r="C157" s="46" t="s">
        <v>13</v>
      </c>
      <c r="D157" s="46"/>
    </row>
    <row r="158" spans="2:4" ht="15">
      <c r="B158" s="7"/>
      <c r="C158" s="46" t="s">
        <v>14</v>
      </c>
      <c r="D158" s="46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143:C144"/>
    <mergeCell ref="D143:D144"/>
    <mergeCell ref="A11:A12"/>
    <mergeCell ref="B11:B12"/>
    <mergeCell ref="C11:C12"/>
    <mergeCell ref="D11:D12"/>
    <mergeCell ref="A15:A16"/>
    <mergeCell ref="B15:B16"/>
    <mergeCell ref="C15:C16"/>
    <mergeCell ref="D15:D16"/>
    <mergeCell ref="C152:D152"/>
    <mergeCell ref="C153:D153"/>
    <mergeCell ref="C157:D157"/>
    <mergeCell ref="C158:D158"/>
    <mergeCell ref="A139:A140"/>
    <mergeCell ref="B139:B140"/>
    <mergeCell ref="C139:C140"/>
    <mergeCell ref="D139:D140"/>
    <mergeCell ref="A143:A144"/>
    <mergeCell ref="B143:B1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42"/>
  <sheetViews>
    <sheetView zoomScalePageLayoutView="0" workbookViewId="0" topLeftCell="A22">
      <selection activeCell="B25" sqref="B25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60.8515625" style="0" customWidth="1"/>
  </cols>
  <sheetData>
    <row r="6" spans="1:4" ht="15">
      <c r="A6" s="46" t="s">
        <v>0</v>
      </c>
      <c r="B6" s="46"/>
      <c r="C6" s="46"/>
      <c r="D6" s="46"/>
    </row>
    <row r="7" spans="1:4" ht="15">
      <c r="A7" s="46" t="s">
        <v>1</v>
      </c>
      <c r="B7" s="46"/>
      <c r="C7" s="46"/>
      <c r="D7" s="46"/>
    </row>
    <row r="12" spans="1:4" ht="14.25" customHeight="1">
      <c r="A12" s="53" t="s">
        <v>2</v>
      </c>
      <c r="B12" s="53" t="s">
        <v>3</v>
      </c>
      <c r="C12" s="53" t="s">
        <v>4</v>
      </c>
      <c r="D12" s="53" t="s">
        <v>5</v>
      </c>
    </row>
    <row r="13" spans="1:4" ht="12.75">
      <c r="A13" s="53"/>
      <c r="B13" s="53"/>
      <c r="C13" s="53"/>
      <c r="D13" s="53"/>
    </row>
    <row r="14" spans="1:4" ht="12.75">
      <c r="A14" s="53"/>
      <c r="B14" s="53"/>
      <c r="C14" s="53"/>
      <c r="D14" s="53"/>
    </row>
    <row r="15" spans="1:4" ht="12.75">
      <c r="A15" s="51" t="s">
        <v>6</v>
      </c>
      <c r="B15" s="49">
        <f>SUM(B17:B18)</f>
        <v>0</v>
      </c>
      <c r="C15" s="50"/>
      <c r="D15" s="50"/>
    </row>
    <row r="16" spans="1:4" ht="12.75">
      <c r="A16" s="51"/>
      <c r="B16" s="49"/>
      <c r="C16" s="50"/>
      <c r="D16" s="50"/>
    </row>
    <row r="17" spans="1:4" ht="15">
      <c r="A17" s="1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51" t="s">
        <v>7</v>
      </c>
      <c r="B19" s="49">
        <f>SUM(B21:B25)</f>
        <v>29959</v>
      </c>
      <c r="C19" s="50"/>
      <c r="D19" s="50"/>
    </row>
    <row r="20" spans="1:4" ht="12.75">
      <c r="A20" s="51"/>
      <c r="B20" s="49"/>
      <c r="C20" s="50"/>
      <c r="D20" s="50"/>
    </row>
    <row r="21" spans="1:4" ht="15">
      <c r="A21" s="1"/>
      <c r="B21" s="4">
        <v>1099.95</v>
      </c>
      <c r="C21" s="23" t="s">
        <v>23</v>
      </c>
      <c r="D21" s="10" t="s">
        <v>22</v>
      </c>
    </row>
    <row r="22" spans="1:4" ht="15">
      <c r="A22" s="1"/>
      <c r="B22" s="4">
        <v>3880.95</v>
      </c>
      <c r="C22" s="23" t="s">
        <v>23</v>
      </c>
      <c r="D22" s="10" t="s">
        <v>35</v>
      </c>
    </row>
    <row r="23" spans="1:4" ht="15">
      <c r="A23" s="1"/>
      <c r="B23" s="4">
        <v>11328.8</v>
      </c>
      <c r="C23" s="23" t="s">
        <v>78</v>
      </c>
      <c r="D23" s="10" t="s">
        <v>149</v>
      </c>
    </row>
    <row r="24" spans="1:4" ht="15">
      <c r="A24" s="1"/>
      <c r="B24" s="4">
        <v>13649.3</v>
      </c>
      <c r="C24" s="23" t="s">
        <v>78</v>
      </c>
      <c r="D24" s="10" t="s">
        <v>150</v>
      </c>
    </row>
    <row r="25" spans="1:4" ht="13.5">
      <c r="A25" s="12"/>
      <c r="B25" s="13"/>
      <c r="C25" s="11"/>
      <c r="D25" s="14"/>
    </row>
    <row r="26" spans="1:4" ht="14.25" customHeight="1">
      <c r="A26" s="48" t="s">
        <v>8</v>
      </c>
      <c r="B26" s="49">
        <v>0</v>
      </c>
      <c r="C26" s="50"/>
      <c r="D26" s="50"/>
    </row>
    <row r="27" spans="1:4" ht="12.75">
      <c r="A27" s="48"/>
      <c r="B27" s="49"/>
      <c r="C27" s="50"/>
      <c r="D27" s="50"/>
    </row>
    <row r="28" spans="1:4" ht="12.75">
      <c r="A28" s="3"/>
      <c r="B28" s="4"/>
      <c r="C28" s="3"/>
      <c r="D28" s="3"/>
    </row>
    <row r="29" spans="1:4" ht="12.75">
      <c r="A29" s="51" t="s">
        <v>9</v>
      </c>
      <c r="B29" s="49">
        <v>0</v>
      </c>
      <c r="C29" s="50"/>
      <c r="D29" s="50"/>
    </row>
    <row r="30" spans="1:4" ht="12.75">
      <c r="A30" s="51"/>
      <c r="B30" s="49"/>
      <c r="C30" s="50"/>
      <c r="D30" s="50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B19+B15</f>
        <v>29959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6" t="s">
        <v>12</v>
      </c>
      <c r="D36" s="46"/>
    </row>
    <row r="37" spans="1:4" ht="15">
      <c r="A37" s="9" t="s">
        <v>18</v>
      </c>
      <c r="B37" s="7"/>
      <c r="C37" s="47" t="s">
        <v>21</v>
      </c>
      <c r="D37" s="47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6" t="s">
        <v>13</v>
      </c>
      <c r="D41" s="46"/>
    </row>
    <row r="42" spans="2:4" ht="15">
      <c r="B42" s="7"/>
      <c r="C42" s="46" t="s">
        <v>14</v>
      </c>
      <c r="D42" s="46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29:C30"/>
    <mergeCell ref="D29:D30"/>
    <mergeCell ref="A15:A16"/>
    <mergeCell ref="B15:B16"/>
    <mergeCell ref="C15:C16"/>
    <mergeCell ref="D15:D16"/>
    <mergeCell ref="A19:A20"/>
    <mergeCell ref="B19:B20"/>
    <mergeCell ref="C19:C20"/>
    <mergeCell ref="D19:D20"/>
    <mergeCell ref="C36:D36"/>
    <mergeCell ref="C37:D37"/>
    <mergeCell ref="C41:D41"/>
    <mergeCell ref="C42:D42"/>
    <mergeCell ref="A26:A27"/>
    <mergeCell ref="B26:B27"/>
    <mergeCell ref="C26:C27"/>
    <mergeCell ref="D26:D27"/>
    <mergeCell ref="A29:A30"/>
    <mergeCell ref="B29:B3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50"/>
  <sheetViews>
    <sheetView zoomScalePageLayoutView="0" workbookViewId="0" topLeftCell="A30">
      <selection activeCell="C45" sqref="C45:D45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37.28125" style="0" customWidth="1"/>
  </cols>
  <sheetData>
    <row r="6" spans="1:4" ht="15">
      <c r="A6" s="46" t="s">
        <v>0</v>
      </c>
      <c r="B6" s="46"/>
      <c r="C6" s="46"/>
      <c r="D6" s="46"/>
    </row>
    <row r="7" spans="1:4" ht="15">
      <c r="A7" s="46" t="s">
        <v>1</v>
      </c>
      <c r="B7" s="46"/>
      <c r="C7" s="46"/>
      <c r="D7" s="46"/>
    </row>
    <row r="12" spans="1:4" ht="14.25" customHeight="1">
      <c r="A12" s="53" t="s">
        <v>2</v>
      </c>
      <c r="B12" s="53" t="s">
        <v>3</v>
      </c>
      <c r="C12" s="53" t="s">
        <v>4</v>
      </c>
      <c r="D12" s="53" t="s">
        <v>5</v>
      </c>
    </row>
    <row r="13" spans="1:4" ht="12.75">
      <c r="A13" s="53"/>
      <c r="B13" s="53"/>
      <c r="C13" s="53"/>
      <c r="D13" s="53"/>
    </row>
    <row r="14" spans="1:4" ht="12.75">
      <c r="A14" s="53"/>
      <c r="B14" s="53"/>
      <c r="C14" s="53"/>
      <c r="D14" s="53"/>
    </row>
    <row r="15" spans="1:4" ht="12.75">
      <c r="A15" s="51" t="s">
        <v>6</v>
      </c>
      <c r="B15" s="49">
        <f>SUM(B17:B21)</f>
        <v>2871016</v>
      </c>
      <c r="C15" s="50"/>
      <c r="D15" s="50"/>
    </row>
    <row r="16" spans="1:4" ht="12.75">
      <c r="A16" s="51"/>
      <c r="B16" s="49"/>
      <c r="C16" s="50"/>
      <c r="D16" s="50"/>
    </row>
    <row r="17" spans="1:4" ht="15">
      <c r="A17" s="1"/>
      <c r="B17" s="4">
        <v>200</v>
      </c>
      <c r="C17" s="3" t="s">
        <v>54</v>
      </c>
      <c r="D17" s="3" t="s">
        <v>55</v>
      </c>
    </row>
    <row r="18" spans="1:4" ht="15">
      <c r="A18" s="1"/>
      <c r="B18" s="4">
        <v>2685337</v>
      </c>
      <c r="C18" s="3" t="s">
        <v>151</v>
      </c>
      <c r="D18" s="3" t="s">
        <v>54</v>
      </c>
    </row>
    <row r="19" spans="1:4" ht="15">
      <c r="A19" s="1"/>
      <c r="B19" s="4">
        <v>41918</v>
      </c>
      <c r="C19" s="3" t="s">
        <v>152</v>
      </c>
      <c r="D19" s="3" t="s">
        <v>54</v>
      </c>
    </row>
    <row r="20" spans="1:4" ht="15">
      <c r="A20" s="1"/>
      <c r="B20" s="27">
        <v>143561</v>
      </c>
      <c r="C20" s="22" t="s">
        <v>153</v>
      </c>
      <c r="D20" s="22" t="s">
        <v>54</v>
      </c>
    </row>
    <row r="21" spans="1:4" ht="12.75">
      <c r="A21" s="3"/>
      <c r="B21" s="4"/>
      <c r="C21" s="3"/>
      <c r="D21" s="3"/>
    </row>
    <row r="22" spans="1:4" ht="12.75">
      <c r="A22" s="51" t="s">
        <v>7</v>
      </c>
      <c r="B22" s="49">
        <f>SUM(B24:B33)</f>
        <v>26614.059999999998</v>
      </c>
      <c r="C22" s="50"/>
      <c r="D22" s="50"/>
    </row>
    <row r="23" spans="1:4" ht="12.75">
      <c r="A23" s="51"/>
      <c r="B23" s="49"/>
      <c r="C23" s="50"/>
      <c r="D23" s="50"/>
    </row>
    <row r="24" spans="1:4" ht="15">
      <c r="A24" s="1"/>
      <c r="B24" s="4">
        <v>809.95</v>
      </c>
      <c r="C24" s="23" t="s">
        <v>154</v>
      </c>
      <c r="D24" s="10"/>
    </row>
    <row r="25" spans="1:4" ht="15">
      <c r="A25" s="1"/>
      <c r="B25" s="4">
        <v>490</v>
      </c>
      <c r="C25" s="23" t="s">
        <v>119</v>
      </c>
      <c r="D25" s="10"/>
    </row>
    <row r="26" spans="1:4" ht="15">
      <c r="A26" s="1"/>
      <c r="B26" s="4">
        <v>5465</v>
      </c>
      <c r="C26" s="24" t="s">
        <v>155</v>
      </c>
      <c r="D26" s="10"/>
    </row>
    <row r="27" spans="1:4" ht="15">
      <c r="A27" s="1"/>
      <c r="B27" s="4">
        <v>2674.7</v>
      </c>
      <c r="C27" s="24" t="s">
        <v>156</v>
      </c>
      <c r="D27" s="10"/>
    </row>
    <row r="28" spans="1:4" ht="15">
      <c r="A28" s="1"/>
      <c r="B28" s="4">
        <v>437.4</v>
      </c>
      <c r="C28" s="24" t="s">
        <v>157</v>
      </c>
      <c r="D28" s="10"/>
    </row>
    <row r="29" spans="1:4" ht="15">
      <c r="A29" s="1"/>
      <c r="B29" s="4">
        <v>10359</v>
      </c>
      <c r="C29" s="24" t="s">
        <v>158</v>
      </c>
      <c r="D29" s="10"/>
    </row>
    <row r="30" spans="1:4" ht="15">
      <c r="A30" s="1"/>
      <c r="B30" s="4">
        <v>628.01</v>
      </c>
      <c r="C30" s="24" t="s">
        <v>159</v>
      </c>
      <c r="D30" s="10"/>
    </row>
    <row r="31" spans="1:4" ht="15">
      <c r="A31" s="1"/>
      <c r="B31" s="4">
        <v>5750</v>
      </c>
      <c r="C31" s="24" t="s">
        <v>160</v>
      </c>
      <c r="D31" s="10"/>
    </row>
    <row r="32" spans="1:4" ht="15">
      <c r="A32" s="1"/>
      <c r="B32" s="4"/>
      <c r="C32" s="24"/>
      <c r="D32" s="10"/>
    </row>
    <row r="33" spans="1:4" ht="13.5">
      <c r="A33" s="12"/>
      <c r="B33" s="13"/>
      <c r="C33" s="11"/>
      <c r="D33" s="10"/>
    </row>
    <row r="34" spans="1:4" ht="14.25" customHeight="1">
      <c r="A34" s="48" t="s">
        <v>8</v>
      </c>
      <c r="B34" s="49">
        <v>0</v>
      </c>
      <c r="C34" s="50"/>
      <c r="D34" s="50"/>
    </row>
    <row r="35" spans="1:4" ht="12.75">
      <c r="A35" s="48"/>
      <c r="B35" s="49"/>
      <c r="C35" s="50"/>
      <c r="D35" s="50"/>
    </row>
    <row r="36" spans="1:4" ht="12.75">
      <c r="A36" s="3"/>
      <c r="B36" s="4"/>
      <c r="C36" s="3"/>
      <c r="D36" s="3"/>
    </row>
    <row r="37" spans="1:4" ht="12.75">
      <c r="A37" s="51" t="s">
        <v>9</v>
      </c>
      <c r="B37" s="49">
        <v>0</v>
      </c>
      <c r="C37" s="50"/>
      <c r="D37" s="50"/>
    </row>
    <row r="38" spans="1:4" ht="12.75">
      <c r="A38" s="51"/>
      <c r="B38" s="49"/>
      <c r="C38" s="50"/>
      <c r="D38" s="50"/>
    </row>
    <row r="39" spans="1:4" ht="12.75">
      <c r="A39" s="3"/>
      <c r="B39" s="4"/>
      <c r="C39" s="3"/>
      <c r="D39" s="3"/>
    </row>
    <row r="40" spans="1:4" ht="12.75">
      <c r="A40" s="3"/>
      <c r="B40" s="4"/>
      <c r="C40" s="3"/>
      <c r="D40" s="3"/>
    </row>
    <row r="41" spans="1:4" ht="15">
      <c r="A41" s="6" t="s">
        <v>10</v>
      </c>
      <c r="B41" s="2">
        <f>B22+B15</f>
        <v>2897630.06</v>
      </c>
      <c r="C41" s="6"/>
      <c r="D41" s="6"/>
    </row>
    <row r="42" ht="12.75">
      <c r="B42" s="7"/>
    </row>
    <row r="43" ht="12.75">
      <c r="B43" s="7"/>
    </row>
    <row r="44" spans="1:4" ht="15">
      <c r="A44" s="8" t="s">
        <v>11</v>
      </c>
      <c r="B44" s="7"/>
      <c r="C44" s="46" t="s">
        <v>12</v>
      </c>
      <c r="D44" s="46"/>
    </row>
    <row r="45" spans="1:4" ht="15">
      <c r="A45" s="9" t="s">
        <v>18</v>
      </c>
      <c r="B45" s="7"/>
      <c r="C45" s="47" t="s">
        <v>169</v>
      </c>
      <c r="D45" s="47"/>
    </row>
    <row r="46" ht="12.75">
      <c r="B46" s="7"/>
    </row>
    <row r="47" ht="12.75">
      <c r="B47" s="7"/>
    </row>
    <row r="48" ht="12.75">
      <c r="B48" s="7"/>
    </row>
    <row r="49" spans="2:4" ht="15">
      <c r="B49" s="7"/>
      <c r="C49" s="46" t="s">
        <v>13</v>
      </c>
      <c r="D49" s="46"/>
    </row>
    <row r="50" spans="2:4" ht="15">
      <c r="B50" s="7"/>
      <c r="C50" s="46" t="s">
        <v>14</v>
      </c>
      <c r="D50" s="46"/>
    </row>
  </sheetData>
  <sheetProtection selectLockedCells="1" selectUnlockedCells="1"/>
  <mergeCells count="26">
    <mergeCell ref="C44:D44"/>
    <mergeCell ref="C45:D45"/>
    <mergeCell ref="C49:D49"/>
    <mergeCell ref="C50:D50"/>
    <mergeCell ref="A34:A35"/>
    <mergeCell ref="B34:B35"/>
    <mergeCell ref="C34:C35"/>
    <mergeCell ref="D34:D35"/>
    <mergeCell ref="A37:A38"/>
    <mergeCell ref="B37:B38"/>
    <mergeCell ref="C37:C38"/>
    <mergeCell ref="D37:D38"/>
    <mergeCell ref="A15:A16"/>
    <mergeCell ref="B15:B16"/>
    <mergeCell ref="C15:C16"/>
    <mergeCell ref="D15:D16"/>
    <mergeCell ref="A22:A23"/>
    <mergeCell ref="B22:B23"/>
    <mergeCell ref="C22:C23"/>
    <mergeCell ref="D22:D23"/>
    <mergeCell ref="A6:D6"/>
    <mergeCell ref="A7:D7"/>
    <mergeCell ref="A12:A14"/>
    <mergeCell ref="B12:B14"/>
    <mergeCell ref="C12:C14"/>
    <mergeCell ref="D12:D1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2024-04-22T05:36:41Z</cp:lastPrinted>
  <dcterms:created xsi:type="dcterms:W3CDTF">2023-08-11T12:03:02Z</dcterms:created>
  <dcterms:modified xsi:type="dcterms:W3CDTF">2024-04-22T05:51:09Z</dcterms:modified>
  <cp:category/>
  <cp:version/>
  <cp:contentType/>
  <cp:contentStatus/>
</cp:coreProperties>
</file>