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2"/>
  </bookViews>
  <sheets>
    <sheet name="03.11.2022" sheetId="1" r:id="rId1"/>
    <sheet name="04.11.2022" sheetId="2" r:id="rId2"/>
    <sheet name="07.11.2022" sheetId="3" r:id="rId3"/>
    <sheet name="08.11.2022" sheetId="4" r:id="rId4"/>
    <sheet name="11.11.2022" sheetId="5" r:id="rId5"/>
    <sheet name="14.11.2022" sheetId="6" r:id="rId6"/>
    <sheet name="15.11.2022" sheetId="7" r:id="rId7"/>
    <sheet name="18.11.2022" sheetId="8" r:id="rId8"/>
    <sheet name="21.10.2022" sheetId="9" r:id="rId9"/>
    <sheet name="22.11.2022" sheetId="10" r:id="rId10"/>
    <sheet name="23.11.2022" sheetId="11" r:id="rId11"/>
    <sheet name="25.11.2022" sheetId="12" r:id="rId12"/>
    <sheet name="28.10.2022" sheetId="13" r:id="rId13"/>
  </sheets>
  <definedNames/>
  <calcPr fullCalcOnLoad="1"/>
</workbook>
</file>

<file path=xl/sharedStrings.xml><?xml version="1.0" encoding="utf-8"?>
<sst xmlns="http://schemas.openxmlformats.org/spreadsheetml/2006/main" count="504" uniqueCount="167">
  <si>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</si>
  <si>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</si>
  <si>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</si>
  <si>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</si>
  <si>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</si>
  <si>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</si>
  <si>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</si>
  <si>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</si>
  <si>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MIREA SORIN</t>
  </si>
  <si>
    <t>ALTE CHELTUIELI</t>
  </si>
  <si>
    <t>DRAGOMIRESCU ELEXANDRU</t>
  </si>
  <si>
    <t>PASCU ANCA</t>
  </si>
  <si>
    <t>RADU VIOLETA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</si>
  <si>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</si>
  <si>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</si>
  <si>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</si>
  <si>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</si>
  <si>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</si>
  <si>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</si>
  <si>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</si>
  <si>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</si>
  <si>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</si>
  <si>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>CEC</t>
  </si>
  <si>
    <t>CHELTUIELI MATERIALE</t>
  </si>
  <si>
    <t>DIGISIGN SA</t>
  </si>
  <si>
    <t>ALTE BUNURI SI SERV.PT. INTRET. SI FUNCTIONARE</t>
  </si>
  <si>
    <t>DEDEMAN SRL</t>
  </si>
  <si>
    <t>ALTE BUNURI SI SERV. PT.INTRET.SI FUNCT.</t>
  </si>
  <si>
    <t>IQ SUPORT SI SERVICII</t>
  </si>
  <si>
    <t>ALTE BUNURI SI SERVICII</t>
  </si>
  <si>
    <t>SCA VICTORIA STATE SI ASOCIATII</t>
  </si>
  <si>
    <t>CONSULTANTA SI EXPERTIZA</t>
  </si>
  <si>
    <t>CARDURI</t>
  </si>
  <si>
    <t>SALARII</t>
  </si>
  <si>
    <t>TOTAL CERBER</t>
  </si>
  <si>
    <t>FORTUNA PREST SERV</t>
  </si>
  <si>
    <t>ALTE OBIECTE DE INVENTAR</t>
  </si>
  <si>
    <t>ENGIE ROMANIA</t>
  </si>
  <si>
    <t>ILUMINAT, INCALZIT, FORTA MOTRICA</t>
  </si>
  <si>
    <t>DERATY MAX</t>
  </si>
  <si>
    <t>APA, CANAL SI SALUBRITATE</t>
  </si>
  <si>
    <t>CATALINA ETNO FOREST</t>
  </si>
  <si>
    <t>REPARATII CURENTE</t>
  </si>
  <si>
    <t>OMV PETROM SA</t>
  </si>
  <si>
    <t>ILUMINAT, INCALZIT SI FORTA MOTRICA</t>
  </si>
  <si>
    <t>OMV PETROM MARKETING</t>
  </si>
  <si>
    <t>CARBURANTI SI LUBREFIANTI</t>
  </si>
  <si>
    <t>SCA VICTORIA STATE SI ASOCIATI</t>
  </si>
  <si>
    <t xml:space="preserve">                        Ec. Anica Aurelia Oana</t>
  </si>
  <si>
    <t>D&amp;C REAL SOLUTIONS</t>
  </si>
  <si>
    <t>FURNITURI DE BIROU</t>
  </si>
  <si>
    <t>COM SERVICE</t>
  </si>
  <si>
    <t xml:space="preserve">IBERIA COM </t>
  </si>
  <si>
    <t>MATERIALE PENTRU CURATENIE</t>
  </si>
  <si>
    <t>TZMO ROMANIA</t>
  </si>
  <si>
    <t>EUROTOTAL COMP</t>
  </si>
  <si>
    <t>DNS BIROTICA</t>
  </si>
  <si>
    <t>ELEMAR</t>
  </si>
  <si>
    <t>ALMATAR TRANS</t>
  </si>
  <si>
    <t>CONS.LOC.UNGURIU-SERV. SALUBRITATE</t>
  </si>
  <si>
    <t>AUTOTRANZIT</t>
  </si>
  <si>
    <t>PIESE DE SCHIMB</t>
  </si>
  <si>
    <t>TV SAT 2002</t>
  </si>
  <si>
    <t>POSTA, TELECOMUNICATII, INTERNET</t>
  </si>
  <si>
    <t>RCS RDS</t>
  </si>
  <si>
    <t>AUTO GAN TIRES</t>
  </si>
  <si>
    <t xml:space="preserve">MATERIALE , PREST. SERV. CU CARACTER FUNCT. </t>
  </si>
  <si>
    <t>MEDICAL HYPNOS</t>
  </si>
  <si>
    <t>VERDON SOLUTIONS</t>
  </si>
  <si>
    <t>FITOMAG</t>
  </si>
  <si>
    <t>DANY CRIS 93</t>
  </si>
  <si>
    <t>INFOSOFT</t>
  </si>
  <si>
    <t>FRIGOTEHNICA</t>
  </si>
  <si>
    <t>ASOCIATIA DE ACREDITARE RENAR</t>
  </si>
  <si>
    <t>EUROSTING</t>
  </si>
  <si>
    <t>FIZICIAN LUPARU MARCELA</t>
  </si>
  <si>
    <t>CONFIDENT SECURITY</t>
  </si>
  <si>
    <t>ARKAS PRODEXIM</t>
  </si>
  <si>
    <t>TEHNO</t>
  </si>
  <si>
    <t>TOTAL UP SERVICE</t>
  </si>
  <si>
    <t>BIO CHEM SOLUTIONS</t>
  </si>
  <si>
    <t>LINDE GAZ</t>
  </si>
  <si>
    <t>SOFTEH PLUS</t>
  </si>
  <si>
    <t>KOREKT PRINT PAPER</t>
  </si>
  <si>
    <t>PFA DR. MIHALACHE DAIANA</t>
  </si>
  <si>
    <t>AMP GRUP</t>
  </si>
  <si>
    <t>GG CONSULTING</t>
  </si>
  <si>
    <t>NETWAVE</t>
  </si>
  <si>
    <t>CLICK HIGH TECH</t>
  </si>
  <si>
    <t>DDD COMPANY SRL</t>
  </si>
  <si>
    <t>CERTSIGN</t>
  </si>
  <si>
    <t>ASOCIATIA PT. CALITATE IN LABORATOR</t>
  </si>
  <si>
    <t>ADMINISTRATIA BAZINALA DE APA</t>
  </si>
  <si>
    <t>STEDYAN</t>
  </si>
  <si>
    <t>HRANA PENTRU OAMENI</t>
  </si>
  <si>
    <t>NISARA IMPEX</t>
  </si>
  <si>
    <t>OLYMEL FLAMINGO</t>
  </si>
  <si>
    <t>CAPISCO SERV COM</t>
  </si>
  <si>
    <t>OVIPAN</t>
  </si>
  <si>
    <t>LEGUME FRUCTE COM</t>
  </si>
  <si>
    <t>IMECO</t>
  </si>
  <si>
    <t>MEDICAMENTE</t>
  </si>
  <si>
    <t>FRESENIUS KABI</t>
  </si>
  <si>
    <t>EUROPHARM HOLDING</t>
  </si>
  <si>
    <t>PHARMA SA</t>
  </si>
  <si>
    <t>FELSIN FARM</t>
  </si>
  <si>
    <t>FARMEXIM</t>
  </si>
  <si>
    <t>MEDIPLUS EXIM</t>
  </si>
  <si>
    <t>HEPITES FARM</t>
  </si>
  <si>
    <t>PHARMA FARM</t>
  </si>
  <si>
    <t>BIOEEL</t>
  </si>
  <si>
    <t>ND PHARMA</t>
  </si>
  <si>
    <t>FITERMAN DISTRIBUTION</t>
  </si>
  <si>
    <t>ALLIANCE HEATHCARE ROMANIA</t>
  </si>
  <si>
    <t>FILDAS TRADING</t>
  </si>
  <si>
    <t>DONA LOGISTICA</t>
  </si>
  <si>
    <t>PHARM AHEAD</t>
  </si>
  <si>
    <t>FARMACEUTICA REMEDIA</t>
  </si>
  <si>
    <t>B BRAUN MEDICAL</t>
  </si>
  <si>
    <t>EPRUBETA FARM</t>
  </si>
  <si>
    <t>MATERIALE SANITARE</t>
  </si>
  <si>
    <t>MEDICAL CORP</t>
  </si>
  <si>
    <t>KARISSMED TRADE</t>
  </si>
  <si>
    <t>TUNIC PROD</t>
  </si>
  <si>
    <t>CLINI LAB</t>
  </si>
  <si>
    <t>CRIO 2</t>
  </si>
  <si>
    <t>AXA PHARM MEDCHIM</t>
  </si>
  <si>
    <t>NATURAL ES MEDICAL</t>
  </si>
  <si>
    <t>MIKROBIOLOGIE LABOR</t>
  </si>
  <si>
    <t>REACTIVI</t>
  </si>
  <si>
    <t xml:space="preserve">TODY LABORATORIES </t>
  </si>
  <si>
    <t>NOBIS LABORDIAGNOSTICA</t>
  </si>
  <si>
    <t>VITROMED</t>
  </si>
  <si>
    <t>BIOENERG MARKET</t>
  </si>
  <si>
    <t>DEZINFECTANTI</t>
  </si>
  <si>
    <t>MEDISAN COM</t>
  </si>
  <si>
    <t>ECOLAB</t>
  </si>
  <si>
    <t>BIO HYGIENE</t>
  </si>
  <si>
    <t>PROHEALTH MEDICAL</t>
  </si>
  <si>
    <t>HVB MEDICAL</t>
  </si>
  <si>
    <t>CLEANING GROUP EUROPE</t>
  </si>
  <si>
    <t>SPLINTER WEAR</t>
  </si>
  <si>
    <t>UNIFORME SI ECHIPAMENT</t>
  </si>
  <si>
    <t>TEHNOMED SERVICE</t>
  </si>
  <si>
    <t>ALEX COMPANY</t>
  </si>
  <si>
    <t>FIMAX TRADING</t>
  </si>
  <si>
    <t>ALTEX ROMANIA</t>
  </si>
  <si>
    <t>PROMETEU FORMPROF</t>
  </si>
  <si>
    <t>PROTECTIA MUNCII</t>
  </si>
  <si>
    <t>DELUXE MEDICRAFT</t>
  </si>
  <si>
    <t>EXIGENT MEDIA</t>
  </si>
  <si>
    <t>RECLAMA SI PUBLICITATE</t>
  </si>
  <si>
    <t>ALTE ACTIVE FIXE</t>
  </si>
  <si>
    <t>CUMPANA</t>
  </si>
  <si>
    <t>INFO WORLD</t>
  </si>
  <si>
    <t>COMPANIA DE APA</t>
  </si>
  <si>
    <t>CONS LOCAL UNGURIU – SERV APA</t>
  </si>
  <si>
    <t>RER SUD</t>
  </si>
  <si>
    <t>SALUBRITATE ECOLOGICA CISLAU</t>
  </si>
  <si>
    <t>LABORATOARELE BIOCLINICA</t>
  </si>
  <si>
    <t>ORANGE TELEKOM COMMUNICATIONS</t>
  </si>
  <si>
    <t>POSTA ROMANA</t>
  </si>
  <si>
    <t>CLICK HIGH TECH SRL</t>
  </si>
  <si>
    <t>REBECA SANTPLANT</t>
  </si>
  <si>
    <t>MATEX COMERCIAL</t>
  </si>
  <si>
    <t xml:space="preserve">CEC </t>
  </si>
  <si>
    <t>ORANGE ROMANIA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</si>
</sst>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mm/dd/yyyy"/>
    <numFmt numFmtId="167" formatCode="#,#0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vertical="center" wrapText="1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4" fontId="18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5" fontId="0" fillId="0" borderId="11" xfId="0" applyNumberFormat="1" applyFont="1" applyBorder="1" applyAlignment="1">
      <alignment/>
    </xf>
    <xf numFmtId="164" fontId="0" fillId="0" borderId="11" xfId="0" applyFont="1" applyBorder="1" applyAlignment="1">
      <alignment horizontal="left"/>
    </xf>
    <xf numFmtId="164" fontId="0" fillId="0" borderId="11" xfId="0" applyFont="1" applyBorder="1" applyAlignment="1">
      <alignment horizontal="left"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 horizontal="right"/>
    </xf>
    <xf numFmtId="164" fontId="19" fillId="0" borderId="10" xfId="0" applyFont="1" applyBorder="1" applyAlignment="1">
      <alignment horizontal="left"/>
    </xf>
    <xf numFmtId="164" fontId="20" fillId="0" borderId="10" xfId="0" applyFont="1" applyBorder="1" applyAlignment="1">
      <alignment horizontal="left"/>
    </xf>
    <xf numFmtId="165" fontId="21" fillId="0" borderId="10" xfId="0" applyNumberFormat="1" applyFont="1" applyBorder="1" applyAlignment="1">
      <alignment horizontal="right"/>
    </xf>
    <xf numFmtId="164" fontId="21" fillId="0" borderId="10" xfId="0" applyFont="1" applyBorder="1" applyAlignment="1">
      <alignment horizontal="left"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1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54"/>
  <sheetViews>
    <sheetView workbookViewId="0" topLeftCell="A16">
      <selection activeCell="C17" sqref="C17"/>
    </sheetView>
  </sheetViews>
  <sheetFormatPr defaultColWidth="9.140625" defaultRowHeight="12.75"/>
  <cols>
    <col min="1" max="1" width="32.140625" style="0" customWidth="1"/>
    <col min="2" max="2" width="13.8515625" style="0" customWidth="1"/>
    <col min="3" max="3" width="28.00390625" style="0" customWidth="1"/>
    <col min="4" max="4" width="28.421875" style="0" customWidth="1"/>
    <col min="5" max="16384" width="11.421875" style="0" customWidth="1"/>
  </cols>
  <sheetData>
    <row r="1" ht="14.25"/>
    <row r="2" ht="14.25"/>
    <row r="3" ht="14.25"/>
    <row r="4" spans="1:4" ht="16.5">
      <c r="A4" s="1" t="s">
        <v>0</v>
      </c>
      <c r="B4" s="1"/>
      <c r="C4" s="1"/>
      <c r="D4" s="1"/>
    </row>
    <row r="5" spans="1:4" ht="16.5">
      <c r="A5" s="1" t="s">
        <v>1</v>
      </c>
      <c r="B5" s="1"/>
      <c r="C5" s="1"/>
      <c r="D5" s="1"/>
    </row>
    <row r="6" ht="14.25"/>
    <row r="7" ht="14.25"/>
    <row r="8" ht="14.25"/>
    <row r="9" ht="14.25"/>
    <row r="10" ht="14.25"/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4.25">
      <c r="A12" s="2"/>
      <c r="B12" s="2"/>
      <c r="C12" s="3"/>
      <c r="D12" s="3"/>
    </row>
    <row r="13" spans="1:4" ht="14.25">
      <c r="A13" s="2"/>
      <c r="B13" s="2"/>
      <c r="C13" s="3"/>
      <c r="D13" s="3"/>
    </row>
    <row r="14" spans="1:4" ht="14.25">
      <c r="A14" s="4" t="s">
        <v>6</v>
      </c>
      <c r="B14" s="5">
        <f>B16</f>
        <v>0</v>
      </c>
      <c r="C14" s="6"/>
      <c r="D14" s="6"/>
    </row>
    <row r="15" spans="1:4" ht="14.25">
      <c r="A15" s="4"/>
      <c r="B15" s="5"/>
      <c r="C15" s="6"/>
      <c r="D15" s="6"/>
    </row>
    <row r="16" spans="1:4" ht="14.25">
      <c r="A16" s="7"/>
      <c r="B16" s="8"/>
      <c r="C16" s="7"/>
      <c r="D16" s="7"/>
    </row>
    <row r="17" spans="1:4" ht="14.25">
      <c r="A17" s="7"/>
      <c r="B17" s="8"/>
      <c r="C17" s="7"/>
      <c r="D17" s="7"/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4" t="s">
        <v>7</v>
      </c>
      <c r="B20" s="5">
        <f>B22+B23+B24+B25+B26+B27+B28+B29</f>
        <v>4000</v>
      </c>
      <c r="C20" s="6"/>
      <c r="D20" s="6"/>
    </row>
    <row r="21" spans="1:4" ht="14.25">
      <c r="A21" s="4"/>
      <c r="B21" s="5"/>
      <c r="C21" s="6"/>
      <c r="D21" s="6"/>
    </row>
    <row r="22" spans="1:4" ht="16.5">
      <c r="A22" s="9"/>
      <c r="B22" s="10">
        <v>1000</v>
      </c>
      <c r="C22" s="11" t="s">
        <v>8</v>
      </c>
      <c r="D22" s="11" t="s">
        <v>9</v>
      </c>
    </row>
    <row r="23" spans="1:4" ht="16.5">
      <c r="A23" s="9"/>
      <c r="B23" s="10">
        <v>1000</v>
      </c>
      <c r="C23" s="12" t="s">
        <v>10</v>
      </c>
      <c r="D23" s="11" t="s">
        <v>9</v>
      </c>
    </row>
    <row r="24" spans="1:4" ht="16.5">
      <c r="A24" s="9"/>
      <c r="B24" s="10">
        <v>1000</v>
      </c>
      <c r="C24" s="11" t="s">
        <v>11</v>
      </c>
      <c r="D24" s="11" t="s">
        <v>9</v>
      </c>
    </row>
    <row r="25" spans="1:4" ht="16.5">
      <c r="A25" s="9"/>
      <c r="B25" s="10">
        <v>1000</v>
      </c>
      <c r="C25" s="12" t="s">
        <v>12</v>
      </c>
      <c r="D25" s="7" t="s">
        <v>9</v>
      </c>
    </row>
    <row r="26" spans="1:4" ht="16.5">
      <c r="A26" s="9"/>
      <c r="B26" s="10"/>
      <c r="C26" s="12"/>
      <c r="D26" s="7"/>
    </row>
    <row r="27" spans="1:4" ht="16.5">
      <c r="A27" s="9"/>
      <c r="B27" s="10"/>
      <c r="C27" s="12"/>
      <c r="D27" s="7"/>
    </row>
    <row r="28" spans="1:4" ht="16.5">
      <c r="A28" s="9"/>
      <c r="B28" s="10"/>
      <c r="C28" s="12"/>
      <c r="D28" s="7"/>
    </row>
    <row r="29" spans="1:4" ht="16.5">
      <c r="A29" s="9"/>
      <c r="B29" s="10"/>
      <c r="C29" s="12"/>
      <c r="D29" s="7"/>
    </row>
    <row r="30" spans="1:4" ht="14.25">
      <c r="A30" s="7"/>
      <c r="B30" s="8"/>
      <c r="C30" s="7"/>
      <c r="D30" s="7"/>
    </row>
    <row r="31" spans="1:4" ht="14.25" customHeight="1">
      <c r="A31" s="13" t="s">
        <v>13</v>
      </c>
      <c r="B31" s="5">
        <v>0</v>
      </c>
      <c r="C31" s="6"/>
      <c r="D31" s="6"/>
    </row>
    <row r="32" spans="1:4" ht="14.25">
      <c r="A32" s="13"/>
      <c r="B32" s="5"/>
      <c r="C32" s="6"/>
      <c r="D32" s="6"/>
    </row>
    <row r="33" spans="1:4" ht="14.25">
      <c r="A33" s="7"/>
      <c r="B33" s="8"/>
      <c r="C33" s="7"/>
      <c r="D33" s="7"/>
    </row>
    <row r="34" spans="1:4" ht="14.25">
      <c r="A34" s="7"/>
      <c r="B34" s="8"/>
      <c r="C34" s="7"/>
      <c r="D34" s="7"/>
    </row>
    <row r="35" spans="1:4" ht="14.25">
      <c r="A35" s="7"/>
      <c r="B35" s="8"/>
      <c r="C35" s="7"/>
      <c r="D35" s="7"/>
    </row>
    <row r="36" spans="1:4" ht="14.25">
      <c r="A36" s="7"/>
      <c r="B36" s="8"/>
      <c r="C36" s="7"/>
      <c r="D36" s="7"/>
    </row>
    <row r="37" spans="1:4" ht="14.25">
      <c r="A37" s="7"/>
      <c r="B37" s="8"/>
      <c r="C37" s="7"/>
      <c r="D37" s="7"/>
    </row>
    <row r="38" spans="1:4" ht="14.25">
      <c r="A38" s="7"/>
      <c r="B38" s="8"/>
      <c r="C38" s="7"/>
      <c r="D38" s="7"/>
    </row>
    <row r="39" spans="1:4" ht="14.25">
      <c r="A39" s="4" t="s">
        <v>14</v>
      </c>
      <c r="B39" s="5">
        <f>B41+B42</f>
        <v>0</v>
      </c>
      <c r="C39" s="6"/>
      <c r="D39" s="6"/>
    </row>
    <row r="40" spans="1:4" ht="14.25">
      <c r="A40" s="4"/>
      <c r="B40" s="5"/>
      <c r="C40" s="6"/>
      <c r="D40" s="6"/>
    </row>
    <row r="41" spans="1:4" ht="14.25">
      <c r="A41" s="7"/>
      <c r="B41" s="8"/>
      <c r="C41" s="7"/>
      <c r="D41" s="7"/>
    </row>
    <row r="42" spans="1:4" ht="14.25">
      <c r="A42" s="7"/>
      <c r="B42" s="8"/>
      <c r="C42" s="7"/>
      <c r="D42" s="7"/>
    </row>
    <row r="43" spans="1:4" ht="14.25">
      <c r="A43" s="7"/>
      <c r="B43" s="8"/>
      <c r="C43" s="7"/>
      <c r="D43" s="7"/>
    </row>
    <row r="44" spans="1:4" ht="14.25">
      <c r="A44" s="7"/>
      <c r="B44" s="8"/>
      <c r="C44" s="7"/>
      <c r="D44" s="7"/>
    </row>
    <row r="45" spans="1:4" ht="16.5">
      <c r="A45" s="14" t="s">
        <v>15</v>
      </c>
      <c r="B45" s="5">
        <f>B14+B20+B31+B39</f>
        <v>4000</v>
      </c>
      <c r="C45" s="14"/>
      <c r="D45" s="14"/>
    </row>
    <row r="46" ht="14.25">
      <c r="B46" s="15"/>
    </row>
    <row r="47" ht="14.25">
      <c r="B47" s="15"/>
    </row>
    <row r="48" spans="1:4" ht="16.5">
      <c r="A48" s="16" t="s">
        <v>16</v>
      </c>
      <c r="B48" s="15"/>
      <c r="C48" s="1" t="s">
        <v>17</v>
      </c>
      <c r="D48" s="1"/>
    </row>
    <row r="49" spans="1:4" ht="16.5">
      <c r="A49" s="17" t="s">
        <v>18</v>
      </c>
      <c r="B49" s="15"/>
      <c r="C49" s="18" t="s">
        <v>19</v>
      </c>
      <c r="D49" s="18"/>
    </row>
    <row r="50" ht="14.25">
      <c r="B50" s="15"/>
    </row>
    <row r="51" ht="14.25">
      <c r="B51" s="15"/>
    </row>
    <row r="52" ht="14.25">
      <c r="B52" s="15"/>
    </row>
    <row r="53" spans="2:4" ht="16.5">
      <c r="B53" s="15"/>
      <c r="C53" s="1" t="s">
        <v>20</v>
      </c>
      <c r="D53" s="1"/>
    </row>
    <row r="54" spans="2:4" ht="16.5">
      <c r="B54" s="15"/>
      <c r="C54" s="1" t="s">
        <v>21</v>
      </c>
      <c r="D54" s="1"/>
    </row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0:A21"/>
    <mergeCell ref="B20:B21"/>
    <mergeCell ref="C20:C21"/>
    <mergeCell ref="D20:D21"/>
    <mergeCell ref="A31:A32"/>
    <mergeCell ref="B31:B32"/>
    <mergeCell ref="C31:C32"/>
    <mergeCell ref="D31:D32"/>
    <mergeCell ref="A39:A40"/>
    <mergeCell ref="B39:B40"/>
    <mergeCell ref="C39:C40"/>
    <mergeCell ref="D39:D40"/>
    <mergeCell ref="C48:D48"/>
    <mergeCell ref="C49:D49"/>
    <mergeCell ref="C53:D53"/>
    <mergeCell ref="C54:D5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6:D49"/>
  <sheetViews>
    <sheetView workbookViewId="0" topLeftCell="A13">
      <selection activeCell="D18" sqref="D18"/>
    </sheetView>
  </sheetViews>
  <sheetFormatPr defaultColWidth="9.140625" defaultRowHeight="12.75"/>
  <cols>
    <col min="1" max="1" width="35.28125" style="0" customWidth="1"/>
    <col min="2" max="2" width="17.7109375" style="0" customWidth="1"/>
    <col min="3" max="3" width="33.28125" style="0" customWidth="1"/>
    <col min="4" max="4" width="38.57421875" style="0" customWidth="1"/>
    <col min="5" max="16384" width="11.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f>SUM(B17:B20)</f>
        <v>7000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7"/>
      <c r="B17" s="8">
        <v>7000</v>
      </c>
      <c r="C17" s="7" t="s">
        <v>22</v>
      </c>
      <c r="D17" s="7" t="s">
        <v>23</v>
      </c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4" t="s">
        <v>7</v>
      </c>
      <c r="B21" s="5">
        <f>SUM(B23:B27)</f>
        <v>4277.25</v>
      </c>
      <c r="C21" s="6"/>
      <c r="D21" s="6"/>
    </row>
    <row r="22" spans="1:4" ht="14.25">
      <c r="A22" s="4"/>
      <c r="B22" s="5"/>
      <c r="C22" s="6"/>
      <c r="D22" s="6"/>
    </row>
    <row r="23" spans="1:4" ht="14.25">
      <c r="A23" s="7"/>
      <c r="B23" s="26">
        <v>4165</v>
      </c>
      <c r="C23" s="20" t="s">
        <v>30</v>
      </c>
      <c r="D23" s="21" t="s">
        <v>31</v>
      </c>
    </row>
    <row r="24" spans="1:4" ht="14.25">
      <c r="A24" s="7"/>
      <c r="B24" s="8">
        <v>112.25</v>
      </c>
      <c r="C24" s="20" t="s">
        <v>37</v>
      </c>
      <c r="D24" s="21" t="s">
        <v>44</v>
      </c>
    </row>
    <row r="25" spans="1:4" ht="14.25">
      <c r="A25" s="7"/>
      <c r="B25" s="8"/>
      <c r="C25" s="21"/>
      <c r="D25" s="21"/>
    </row>
    <row r="26" spans="1:4" ht="14.25">
      <c r="A26" s="7"/>
      <c r="B26" s="8"/>
      <c r="C26" s="21"/>
      <c r="D26" s="21"/>
    </row>
    <row r="27" spans="1:4" ht="14.25">
      <c r="A27" s="7"/>
      <c r="B27" s="8"/>
      <c r="C27" s="7"/>
      <c r="D27" s="7"/>
    </row>
    <row r="28" spans="1:4" ht="14.25" customHeight="1">
      <c r="A28" s="13" t="s">
        <v>13</v>
      </c>
      <c r="B28" s="5">
        <v>0</v>
      </c>
      <c r="C28" s="6"/>
      <c r="D28" s="6"/>
    </row>
    <row r="29" spans="1:4" ht="14.25">
      <c r="A29" s="13"/>
      <c r="B29" s="5"/>
      <c r="C29" s="6"/>
      <c r="D29" s="6"/>
    </row>
    <row r="30" spans="1:4" ht="14.25">
      <c r="A30" s="7"/>
      <c r="B30" s="8"/>
      <c r="C30" s="7"/>
      <c r="D30" s="7"/>
    </row>
    <row r="31" spans="1:4" ht="14.25">
      <c r="A31" s="7"/>
      <c r="B31" s="8"/>
      <c r="C31" s="7"/>
      <c r="D31" s="7"/>
    </row>
    <row r="32" spans="1:4" ht="14.25">
      <c r="A32" s="7"/>
      <c r="B32" s="8"/>
      <c r="C32" s="7"/>
      <c r="D32" s="7"/>
    </row>
    <row r="33" spans="1:4" ht="14.25">
      <c r="A33" s="7"/>
      <c r="B33" s="8"/>
      <c r="C33" s="7"/>
      <c r="D33" s="7"/>
    </row>
    <row r="34" spans="1:4" ht="14.25">
      <c r="A34" s="4" t="s">
        <v>14</v>
      </c>
      <c r="B34" s="5">
        <v>0</v>
      </c>
      <c r="C34" s="6"/>
      <c r="D34" s="6"/>
    </row>
    <row r="35" spans="1:4" ht="14.25">
      <c r="A35" s="4"/>
      <c r="B35" s="5"/>
      <c r="C35" s="6"/>
      <c r="D35" s="6"/>
    </row>
    <row r="36" spans="1:4" ht="14.25">
      <c r="A36" s="7"/>
      <c r="B36" s="8"/>
      <c r="C36" s="7"/>
      <c r="D36" s="7"/>
    </row>
    <row r="37" spans="1:4" ht="14.25">
      <c r="A37" s="7"/>
      <c r="B37" s="8"/>
      <c r="C37" s="7"/>
      <c r="D37" s="7"/>
    </row>
    <row r="38" spans="1:4" ht="14.25">
      <c r="A38" s="7"/>
      <c r="B38" s="8"/>
      <c r="C38" s="7"/>
      <c r="D38" s="7"/>
    </row>
    <row r="39" spans="1:4" ht="14.25">
      <c r="A39" s="7"/>
      <c r="B39" s="8"/>
      <c r="C39" s="7"/>
      <c r="D39" s="7"/>
    </row>
    <row r="40" spans="1:4" ht="16.5">
      <c r="A40" s="14" t="s">
        <v>15</v>
      </c>
      <c r="B40" s="5">
        <f>B21+B15</f>
        <v>11277.25</v>
      </c>
      <c r="C40" s="14"/>
      <c r="D40" s="14"/>
    </row>
    <row r="41" ht="14.25">
      <c r="B41" s="15"/>
    </row>
    <row r="42" ht="14.25">
      <c r="B42" s="15"/>
    </row>
    <row r="43" spans="1:4" ht="16.5">
      <c r="A43" s="16" t="s">
        <v>16</v>
      </c>
      <c r="B43" s="15"/>
      <c r="C43" s="1" t="s">
        <v>17</v>
      </c>
      <c r="D43" s="1"/>
    </row>
    <row r="44" spans="1:4" ht="16.5">
      <c r="A44" s="17" t="s">
        <v>18</v>
      </c>
      <c r="B44" s="15"/>
      <c r="C44" s="18" t="s">
        <v>48</v>
      </c>
      <c r="D44" s="18"/>
    </row>
    <row r="45" ht="14.25">
      <c r="B45" s="15"/>
    </row>
    <row r="46" ht="14.25">
      <c r="B46" s="15"/>
    </row>
    <row r="47" ht="14.25">
      <c r="B47" s="15"/>
    </row>
    <row r="48" spans="2:4" ht="16.5">
      <c r="B48" s="15"/>
      <c r="C48" s="1" t="s">
        <v>20</v>
      </c>
      <c r="D48" s="1"/>
    </row>
    <row r="49" spans="2:4" ht="16.5">
      <c r="B49" s="15"/>
      <c r="C49" s="1" t="s">
        <v>21</v>
      </c>
      <c r="D49" s="1"/>
    </row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8:A29"/>
    <mergeCell ref="B28:B29"/>
    <mergeCell ref="C28:C29"/>
    <mergeCell ref="D28:D29"/>
    <mergeCell ref="A34:A35"/>
    <mergeCell ref="B34:B35"/>
    <mergeCell ref="C34:C35"/>
    <mergeCell ref="D34:D35"/>
    <mergeCell ref="C43:D43"/>
    <mergeCell ref="C44:D44"/>
    <mergeCell ref="C48:D48"/>
    <mergeCell ref="C49:D4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D153"/>
  <sheetViews>
    <sheetView workbookViewId="0" topLeftCell="A9">
      <selection activeCell="B148" sqref="B148"/>
    </sheetView>
  </sheetViews>
  <sheetFormatPr defaultColWidth="9.140625" defaultRowHeight="12.75"/>
  <cols>
    <col min="1" max="1" width="30.8515625" style="0" customWidth="1"/>
    <col min="2" max="2" width="15.421875" style="0" customWidth="1"/>
    <col min="3" max="3" width="41.57421875" style="0" customWidth="1"/>
    <col min="4" max="4" width="51.28125" style="0" customWidth="1"/>
    <col min="5" max="16384" width="11.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f>SUM(B17:B20)</f>
        <v>0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7"/>
      <c r="B17" s="8"/>
      <c r="C17" s="7"/>
      <c r="D17" s="7"/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4" t="s">
        <v>7</v>
      </c>
      <c r="B21" s="5">
        <f>SUM(B23:B136)</f>
        <v>1116531.7700000003</v>
      </c>
      <c r="C21" s="6"/>
      <c r="D21" s="6"/>
    </row>
    <row r="22" spans="1:4" ht="14.25">
      <c r="A22" s="4"/>
      <c r="B22" s="5"/>
      <c r="C22" s="6"/>
      <c r="D22" s="6"/>
    </row>
    <row r="23" spans="1:4" ht="13.5" customHeight="1">
      <c r="A23" s="30"/>
      <c r="B23" s="31">
        <v>9311.99</v>
      </c>
      <c r="C23" s="32" t="s">
        <v>49</v>
      </c>
      <c r="D23" s="32" t="s">
        <v>50</v>
      </c>
    </row>
    <row r="24" spans="1:4" ht="13.5" customHeight="1">
      <c r="A24" s="30"/>
      <c r="B24" s="31">
        <v>499.8</v>
      </c>
      <c r="C24" s="32" t="s">
        <v>51</v>
      </c>
      <c r="D24" s="32" t="s">
        <v>50</v>
      </c>
    </row>
    <row r="25" spans="1:4" ht="15">
      <c r="A25" s="30"/>
      <c r="B25" s="31">
        <v>570.01</v>
      </c>
      <c r="C25" s="32" t="s">
        <v>52</v>
      </c>
      <c r="D25" s="32" t="s">
        <v>53</v>
      </c>
    </row>
    <row r="26" spans="1:4" ht="15">
      <c r="A26" s="30"/>
      <c r="B26" s="31">
        <v>7257.46</v>
      </c>
      <c r="C26" s="32" t="s">
        <v>54</v>
      </c>
      <c r="D26" s="32" t="s">
        <v>53</v>
      </c>
    </row>
    <row r="27" spans="1:4" ht="15" customHeight="1">
      <c r="A27" s="30"/>
      <c r="B27" s="31">
        <v>15054.69</v>
      </c>
      <c r="C27" s="32" t="s">
        <v>55</v>
      </c>
      <c r="D27" s="32" t="s">
        <v>53</v>
      </c>
    </row>
    <row r="28" spans="1:4" ht="15">
      <c r="A28" s="30"/>
      <c r="B28" s="31">
        <v>6749.45</v>
      </c>
      <c r="C28" s="32" t="s">
        <v>56</v>
      </c>
      <c r="D28" s="32" t="s">
        <v>53</v>
      </c>
    </row>
    <row r="29" spans="1:4" ht="15">
      <c r="A29" s="30"/>
      <c r="B29" s="31">
        <v>4505.22</v>
      </c>
      <c r="C29" s="32" t="s">
        <v>57</v>
      </c>
      <c r="D29" s="32" t="s">
        <v>44</v>
      </c>
    </row>
    <row r="30" spans="1:4" ht="15">
      <c r="A30" s="30"/>
      <c r="B30" s="31">
        <v>244567.6</v>
      </c>
      <c r="C30" s="32" t="s">
        <v>58</v>
      </c>
      <c r="D30" s="32" t="s">
        <v>44</v>
      </c>
    </row>
    <row r="31" spans="1:4" ht="15">
      <c r="A31" s="30"/>
      <c r="B31" s="31">
        <v>9968</v>
      </c>
      <c r="C31" s="32" t="s">
        <v>59</v>
      </c>
      <c r="D31" s="32" t="s">
        <v>40</v>
      </c>
    </row>
    <row r="32" spans="1:4" ht="15">
      <c r="A32" s="30"/>
      <c r="B32" s="31">
        <v>227.98</v>
      </c>
      <c r="C32" s="32" t="s">
        <v>60</v>
      </c>
      <c r="D32" s="32" t="s">
        <v>46</v>
      </c>
    </row>
    <row r="33" spans="1:4" ht="15">
      <c r="A33" s="30"/>
      <c r="B33" s="31">
        <v>4729.98</v>
      </c>
      <c r="C33" s="32" t="s">
        <v>60</v>
      </c>
      <c r="D33" s="32" t="s">
        <v>61</v>
      </c>
    </row>
    <row r="34" spans="1:4" ht="15">
      <c r="A34" s="30"/>
      <c r="B34" s="31">
        <v>3424.99</v>
      </c>
      <c r="C34" s="32" t="s">
        <v>62</v>
      </c>
      <c r="D34" s="32" t="s">
        <v>63</v>
      </c>
    </row>
    <row r="35" spans="1:4" ht="15">
      <c r="A35" s="30"/>
      <c r="B35" s="31">
        <v>355.81</v>
      </c>
      <c r="C35" s="32" t="s">
        <v>64</v>
      </c>
      <c r="D35" s="32" t="s">
        <v>63</v>
      </c>
    </row>
    <row r="36" spans="1:4" ht="15">
      <c r="A36" s="30"/>
      <c r="B36" s="31">
        <v>2152.23</v>
      </c>
      <c r="C36" s="32" t="s">
        <v>65</v>
      </c>
      <c r="D36" s="32" t="s">
        <v>66</v>
      </c>
    </row>
    <row r="37" spans="1:4" ht="15">
      <c r="A37" s="30"/>
      <c r="B37" s="31">
        <v>5750</v>
      </c>
      <c r="C37" s="32" t="s">
        <v>67</v>
      </c>
      <c r="D37" s="32" t="s">
        <v>66</v>
      </c>
    </row>
    <row r="38" spans="1:4" ht="15">
      <c r="A38" s="30"/>
      <c r="B38" s="31">
        <v>773.9</v>
      </c>
      <c r="C38" s="32" t="s">
        <v>68</v>
      </c>
      <c r="D38" s="32" t="s">
        <v>66</v>
      </c>
    </row>
    <row r="39" spans="1:4" ht="15">
      <c r="A39" s="30"/>
      <c r="B39" s="31">
        <v>3051.64</v>
      </c>
      <c r="C39" s="32" t="s">
        <v>69</v>
      </c>
      <c r="D39" s="32" t="s">
        <v>66</v>
      </c>
    </row>
    <row r="40" spans="1:4" ht="15">
      <c r="A40" s="30"/>
      <c r="B40" s="31">
        <v>3950.58</v>
      </c>
      <c r="C40" s="32" t="s">
        <v>70</v>
      </c>
      <c r="D40" s="32" t="s">
        <v>50</v>
      </c>
    </row>
    <row r="41" spans="1:4" ht="15">
      <c r="A41" s="30"/>
      <c r="B41" s="31">
        <v>1969.27</v>
      </c>
      <c r="C41" s="32" t="s">
        <v>52</v>
      </c>
      <c r="D41" s="32" t="s">
        <v>29</v>
      </c>
    </row>
    <row r="42" spans="1:4" ht="15">
      <c r="A42" s="30"/>
      <c r="B42" s="31">
        <v>1904</v>
      </c>
      <c r="C42" s="32" t="s">
        <v>71</v>
      </c>
      <c r="D42" s="32" t="s">
        <v>29</v>
      </c>
    </row>
    <row r="43" spans="1:4" ht="15">
      <c r="A43" s="30"/>
      <c r="B43" s="31">
        <v>568.78</v>
      </c>
      <c r="C43" s="32" t="s">
        <v>70</v>
      </c>
      <c r="D43" s="32" t="s">
        <v>29</v>
      </c>
    </row>
    <row r="44" spans="1:4" ht="15">
      <c r="A44" s="30"/>
      <c r="B44" s="31">
        <v>2320.5</v>
      </c>
      <c r="C44" s="32" t="s">
        <v>72</v>
      </c>
      <c r="D44" s="32" t="s">
        <v>29</v>
      </c>
    </row>
    <row r="45" spans="1:4" ht="15">
      <c r="A45" s="30"/>
      <c r="B45" s="31">
        <v>380.03</v>
      </c>
      <c r="C45" s="32" t="s">
        <v>73</v>
      </c>
      <c r="D45" s="32" t="s">
        <v>29</v>
      </c>
    </row>
    <row r="46" spans="1:4" ht="15">
      <c r="A46" s="30"/>
      <c r="B46" s="31">
        <v>1342.32</v>
      </c>
      <c r="C46" s="32" t="s">
        <v>74</v>
      </c>
      <c r="D46" s="32" t="s">
        <v>29</v>
      </c>
    </row>
    <row r="47" spans="1:4" ht="15">
      <c r="A47" s="30"/>
      <c r="B47" s="31">
        <v>3000</v>
      </c>
      <c r="C47" s="32" t="s">
        <v>75</v>
      </c>
      <c r="D47" s="32" t="s">
        <v>29</v>
      </c>
    </row>
    <row r="48" spans="1:4" ht="15">
      <c r="A48" s="30"/>
      <c r="B48" s="31">
        <v>5533.5</v>
      </c>
      <c r="C48" s="32" t="s">
        <v>76</v>
      </c>
      <c r="D48" s="32" t="s">
        <v>29</v>
      </c>
    </row>
    <row r="49" spans="1:4" ht="15">
      <c r="A49" s="30"/>
      <c r="B49" s="31">
        <v>595</v>
      </c>
      <c r="C49" s="32" t="s">
        <v>77</v>
      </c>
      <c r="D49" s="32" t="s">
        <v>29</v>
      </c>
    </row>
    <row r="50" spans="1:4" ht="15">
      <c r="A50" s="30"/>
      <c r="B50" s="31">
        <v>1820.7</v>
      </c>
      <c r="C50" s="32" t="s">
        <v>49</v>
      </c>
      <c r="D50" s="32" t="s">
        <v>29</v>
      </c>
    </row>
    <row r="51" spans="1:4" ht="15">
      <c r="A51" s="30"/>
      <c r="B51" s="31">
        <v>467.92</v>
      </c>
      <c r="C51" s="32" t="s">
        <v>57</v>
      </c>
      <c r="D51" s="32" t="s">
        <v>29</v>
      </c>
    </row>
    <row r="52" spans="1:4" ht="15">
      <c r="A52" s="30"/>
      <c r="B52" s="31">
        <v>3352.82</v>
      </c>
      <c r="C52" s="32" t="s">
        <v>78</v>
      </c>
      <c r="D52" s="32" t="s">
        <v>29</v>
      </c>
    </row>
    <row r="53" spans="1:4" ht="15">
      <c r="A53" s="30"/>
      <c r="B53" s="31">
        <v>4408.95</v>
      </c>
      <c r="C53" s="32" t="s">
        <v>79</v>
      </c>
      <c r="D53" s="32" t="s">
        <v>29</v>
      </c>
    </row>
    <row r="54" spans="1:4" ht="15">
      <c r="A54" s="30"/>
      <c r="B54" s="31">
        <v>295.12</v>
      </c>
      <c r="C54" s="32" t="s">
        <v>80</v>
      </c>
      <c r="D54" s="32" t="s">
        <v>29</v>
      </c>
    </row>
    <row r="55" spans="1:4" ht="15">
      <c r="A55" s="30"/>
      <c r="B55" s="31">
        <v>3556.9</v>
      </c>
      <c r="C55" s="32" t="s">
        <v>81</v>
      </c>
      <c r="D55" s="32" t="s">
        <v>29</v>
      </c>
    </row>
    <row r="56" spans="1:4" ht="15">
      <c r="A56" s="30"/>
      <c r="B56" s="31">
        <v>7101.24</v>
      </c>
      <c r="C56" s="32" t="s">
        <v>82</v>
      </c>
      <c r="D56" s="32" t="s">
        <v>29</v>
      </c>
    </row>
    <row r="57" spans="1:4" ht="15">
      <c r="A57" s="30"/>
      <c r="B57" s="31">
        <v>6426</v>
      </c>
      <c r="C57" s="32" t="s">
        <v>83</v>
      </c>
      <c r="D57" s="32" t="s">
        <v>29</v>
      </c>
    </row>
    <row r="58" spans="1:4" ht="15">
      <c r="A58" s="30"/>
      <c r="B58" s="31">
        <v>3500</v>
      </c>
      <c r="C58" s="32" t="s">
        <v>84</v>
      </c>
      <c r="D58" s="32" t="s">
        <v>29</v>
      </c>
    </row>
    <row r="59" spans="1:4" ht="15">
      <c r="A59" s="30"/>
      <c r="B59" s="31">
        <v>2741.83</v>
      </c>
      <c r="C59" s="32" t="s">
        <v>85</v>
      </c>
      <c r="D59" s="32" t="s">
        <v>29</v>
      </c>
    </row>
    <row r="60" spans="1:4" ht="15">
      <c r="A60" s="30"/>
      <c r="B60" s="31">
        <v>142.8</v>
      </c>
      <c r="C60" s="32" t="s">
        <v>86</v>
      </c>
      <c r="D60" s="32" t="s">
        <v>29</v>
      </c>
    </row>
    <row r="61" spans="1:4" ht="15">
      <c r="A61" s="30"/>
      <c r="B61" s="31">
        <v>316.54</v>
      </c>
      <c r="C61" s="32" t="s">
        <v>87</v>
      </c>
      <c r="D61" s="32" t="s">
        <v>29</v>
      </c>
    </row>
    <row r="62" spans="1:4" ht="15">
      <c r="A62" s="30"/>
      <c r="B62" s="31">
        <v>7610</v>
      </c>
      <c r="C62" s="32" t="s">
        <v>88</v>
      </c>
      <c r="D62" s="32" t="s">
        <v>29</v>
      </c>
    </row>
    <row r="63" spans="1:4" ht="15">
      <c r="A63" s="30"/>
      <c r="B63" s="31">
        <v>340</v>
      </c>
      <c r="C63" s="32" t="s">
        <v>89</v>
      </c>
      <c r="D63" s="32" t="s">
        <v>29</v>
      </c>
    </row>
    <row r="64" spans="1:4" ht="15">
      <c r="A64" s="30"/>
      <c r="B64" s="31">
        <v>1580.32</v>
      </c>
      <c r="C64" s="32" t="s">
        <v>90</v>
      </c>
      <c r="D64" s="32" t="s">
        <v>29</v>
      </c>
    </row>
    <row r="65" spans="1:4" ht="15">
      <c r="A65" s="30"/>
      <c r="B65" s="31">
        <v>4223.91</v>
      </c>
      <c r="C65" s="32" t="s">
        <v>91</v>
      </c>
      <c r="D65" s="32" t="s">
        <v>29</v>
      </c>
    </row>
    <row r="66" spans="1:4" ht="15">
      <c r="A66" s="30"/>
      <c r="B66" s="31">
        <v>476.52</v>
      </c>
      <c r="C66" s="32" t="s">
        <v>92</v>
      </c>
      <c r="D66" s="32" t="s">
        <v>29</v>
      </c>
    </row>
    <row r="67" spans="1:4" ht="15">
      <c r="A67" s="30"/>
      <c r="B67" s="31">
        <v>1855.49</v>
      </c>
      <c r="C67" s="32" t="s">
        <v>52</v>
      </c>
      <c r="D67" s="32" t="s">
        <v>42</v>
      </c>
    </row>
    <row r="68" spans="1:4" ht="15">
      <c r="A68" s="30"/>
      <c r="B68" s="31">
        <v>29880.17</v>
      </c>
      <c r="C68" s="32" t="s">
        <v>93</v>
      </c>
      <c r="D68" s="32" t="s">
        <v>94</v>
      </c>
    </row>
    <row r="69" spans="1:4" ht="15">
      <c r="A69" s="30"/>
      <c r="B69" s="31">
        <v>82299.16</v>
      </c>
      <c r="C69" s="32" t="s">
        <v>95</v>
      </c>
      <c r="D69" s="32" t="s">
        <v>94</v>
      </c>
    </row>
    <row r="70" spans="1:4" ht="15">
      <c r="A70" s="30"/>
      <c r="B70" s="31">
        <v>38377.57</v>
      </c>
      <c r="C70" s="32" t="s">
        <v>96</v>
      </c>
      <c r="D70" s="32" t="s">
        <v>94</v>
      </c>
    </row>
    <row r="71" spans="1:4" ht="15">
      <c r="A71" s="30"/>
      <c r="B71" s="31">
        <v>15554.2</v>
      </c>
      <c r="C71" s="32" t="s">
        <v>97</v>
      </c>
      <c r="D71" s="32" t="s">
        <v>94</v>
      </c>
    </row>
    <row r="72" spans="1:4" ht="15">
      <c r="A72" s="30"/>
      <c r="B72" s="31">
        <v>50258.5</v>
      </c>
      <c r="C72" s="32" t="s">
        <v>98</v>
      </c>
      <c r="D72" s="32" t="s">
        <v>94</v>
      </c>
    </row>
    <row r="73" spans="1:4" ht="15">
      <c r="A73" s="30"/>
      <c r="B73" s="31">
        <v>63569.94</v>
      </c>
      <c r="C73" s="32" t="s">
        <v>99</v>
      </c>
      <c r="D73" s="32" t="s">
        <v>94</v>
      </c>
    </row>
    <row r="74" spans="1:4" ht="15">
      <c r="A74" s="30"/>
      <c r="B74" s="31">
        <v>338.99</v>
      </c>
      <c r="C74" s="32" t="s">
        <v>100</v>
      </c>
      <c r="D74" s="32" t="s">
        <v>101</v>
      </c>
    </row>
    <row r="75" spans="1:4" ht="15">
      <c r="A75" s="30"/>
      <c r="B75" s="31">
        <v>292.01</v>
      </c>
      <c r="C75" s="32" t="s">
        <v>102</v>
      </c>
      <c r="D75" s="32" t="s">
        <v>101</v>
      </c>
    </row>
    <row r="76" spans="1:4" ht="15">
      <c r="A76" s="30"/>
      <c r="B76" s="31">
        <v>7507.02</v>
      </c>
      <c r="C76" s="32" t="s">
        <v>103</v>
      </c>
      <c r="D76" s="32" t="s">
        <v>101</v>
      </c>
    </row>
    <row r="77" spans="1:4" ht="15">
      <c r="A77" s="30"/>
      <c r="B77" s="31">
        <v>7363.91</v>
      </c>
      <c r="C77" s="32" t="s">
        <v>104</v>
      </c>
      <c r="D77" s="32" t="s">
        <v>101</v>
      </c>
    </row>
    <row r="78" spans="1:4" ht="15">
      <c r="A78" s="30"/>
      <c r="B78" s="31">
        <v>4090.17</v>
      </c>
      <c r="C78" s="32" t="s">
        <v>105</v>
      </c>
      <c r="D78" s="32" t="s">
        <v>101</v>
      </c>
    </row>
    <row r="79" spans="1:4" ht="15">
      <c r="A79" s="30"/>
      <c r="B79" s="31">
        <v>35052.99</v>
      </c>
      <c r="C79" s="32" t="s">
        <v>106</v>
      </c>
      <c r="D79" s="32" t="s">
        <v>101</v>
      </c>
    </row>
    <row r="80" spans="1:4" ht="15">
      <c r="A80" s="30"/>
      <c r="B80" s="31">
        <v>8673.9</v>
      </c>
      <c r="C80" s="32" t="s">
        <v>107</v>
      </c>
      <c r="D80" s="32" t="s">
        <v>101</v>
      </c>
    </row>
    <row r="81" spans="1:4" ht="15">
      <c r="A81" s="30"/>
      <c r="B81" s="31">
        <v>41.22</v>
      </c>
      <c r="C81" s="32" t="s">
        <v>108</v>
      </c>
      <c r="D81" s="32" t="s">
        <v>101</v>
      </c>
    </row>
    <row r="82" spans="1:4" ht="15">
      <c r="A82" s="30"/>
      <c r="B82" s="31">
        <v>6884.77</v>
      </c>
      <c r="C82" s="32" t="s">
        <v>109</v>
      </c>
      <c r="D82" s="32" t="s">
        <v>101</v>
      </c>
    </row>
    <row r="83" spans="1:4" ht="15">
      <c r="A83" s="30"/>
      <c r="B83" s="31">
        <v>4175.09</v>
      </c>
      <c r="C83" s="32" t="s">
        <v>110</v>
      </c>
      <c r="D83" s="32" t="s">
        <v>101</v>
      </c>
    </row>
    <row r="84" spans="1:4" ht="15">
      <c r="A84" s="30"/>
      <c r="B84" s="31">
        <v>10407.32</v>
      </c>
      <c r="C84" s="32" t="s">
        <v>111</v>
      </c>
      <c r="D84" s="32" t="s">
        <v>101</v>
      </c>
    </row>
    <row r="85" spans="1:4" ht="15">
      <c r="A85" s="30"/>
      <c r="B85" s="31">
        <v>1955.46</v>
      </c>
      <c r="C85" s="32" t="s">
        <v>112</v>
      </c>
      <c r="D85" s="32" t="s">
        <v>101</v>
      </c>
    </row>
    <row r="86" spans="1:4" ht="15">
      <c r="A86" s="30"/>
      <c r="B86" s="31">
        <v>102114.4</v>
      </c>
      <c r="C86" s="32" t="s">
        <v>113</v>
      </c>
      <c r="D86" s="32" t="s">
        <v>101</v>
      </c>
    </row>
    <row r="87" spans="1:4" ht="15">
      <c r="A87" s="30"/>
      <c r="B87" s="31">
        <v>11531.34</v>
      </c>
      <c r="C87" s="32" t="s">
        <v>114</v>
      </c>
      <c r="D87" s="32" t="s">
        <v>101</v>
      </c>
    </row>
    <row r="88" spans="1:4" ht="15">
      <c r="A88" s="30"/>
      <c r="B88" s="31">
        <v>4152.91</v>
      </c>
      <c r="C88" s="32" t="s">
        <v>115</v>
      </c>
      <c r="D88" s="32" t="s">
        <v>101</v>
      </c>
    </row>
    <row r="89" spans="1:4" ht="15">
      <c r="A89" s="30"/>
      <c r="B89" s="31">
        <v>7092.69</v>
      </c>
      <c r="C89" s="32" t="s">
        <v>116</v>
      </c>
      <c r="D89" s="32" t="s">
        <v>101</v>
      </c>
    </row>
    <row r="90" spans="1:4" ht="15">
      <c r="A90" s="30"/>
      <c r="B90" s="31">
        <v>15153.18</v>
      </c>
      <c r="C90" s="32" t="s">
        <v>117</v>
      </c>
      <c r="D90" s="32" t="s">
        <v>101</v>
      </c>
    </row>
    <row r="91" spans="1:4" ht="15">
      <c r="A91" s="30"/>
      <c r="B91" s="31">
        <v>2692.85</v>
      </c>
      <c r="C91" s="32" t="s">
        <v>118</v>
      </c>
      <c r="D91" s="32" t="s">
        <v>101</v>
      </c>
    </row>
    <row r="92" spans="1:4" ht="15">
      <c r="A92" s="30"/>
      <c r="B92" s="31">
        <v>618.8</v>
      </c>
      <c r="C92" s="32" t="s">
        <v>119</v>
      </c>
      <c r="D92" s="32" t="s">
        <v>120</v>
      </c>
    </row>
    <row r="93" spans="1:4" ht="15">
      <c r="A93" s="30"/>
      <c r="B93" s="31">
        <v>1392.3</v>
      </c>
      <c r="C93" s="32" t="s">
        <v>121</v>
      </c>
      <c r="D93" s="32" t="s">
        <v>120</v>
      </c>
    </row>
    <row r="94" spans="1:4" ht="15">
      <c r="A94" s="30"/>
      <c r="B94" s="31">
        <v>595</v>
      </c>
      <c r="C94" s="32" t="s">
        <v>122</v>
      </c>
      <c r="D94" s="32" t="s">
        <v>120</v>
      </c>
    </row>
    <row r="95" spans="1:4" ht="15">
      <c r="A95" s="30"/>
      <c r="B95" s="31">
        <v>1030.54</v>
      </c>
      <c r="C95" s="32" t="s">
        <v>123</v>
      </c>
      <c r="D95" s="32" t="s">
        <v>120</v>
      </c>
    </row>
    <row r="96" spans="1:4" ht="15">
      <c r="A96" s="30"/>
      <c r="B96" s="31">
        <v>1856.4</v>
      </c>
      <c r="C96" s="32" t="s">
        <v>124</v>
      </c>
      <c r="D96" s="32" t="s">
        <v>120</v>
      </c>
    </row>
    <row r="97" spans="1:4" ht="15">
      <c r="A97" s="30"/>
      <c r="B97" s="31">
        <v>1756.44</v>
      </c>
      <c r="C97" s="32" t="s">
        <v>125</v>
      </c>
      <c r="D97" s="32" t="s">
        <v>120</v>
      </c>
    </row>
    <row r="98" spans="1:4" ht="15">
      <c r="A98" s="30"/>
      <c r="B98" s="31">
        <v>5231.96</v>
      </c>
      <c r="C98" s="32" t="s">
        <v>126</v>
      </c>
      <c r="D98" s="32" t="s">
        <v>120</v>
      </c>
    </row>
    <row r="99" spans="1:4" ht="15">
      <c r="A99" s="30"/>
      <c r="B99" s="31">
        <v>190.4</v>
      </c>
      <c r="C99" s="32" t="s">
        <v>127</v>
      </c>
      <c r="D99" s="32" t="s">
        <v>120</v>
      </c>
    </row>
    <row r="100" spans="1:4" ht="15">
      <c r="A100" s="30"/>
      <c r="B100" s="31">
        <v>844.9</v>
      </c>
      <c r="C100" s="32" t="s">
        <v>128</v>
      </c>
      <c r="D100" s="32" t="s">
        <v>129</v>
      </c>
    </row>
    <row r="101" spans="1:4" ht="15">
      <c r="A101" s="30"/>
      <c r="B101" s="31">
        <v>140.42</v>
      </c>
      <c r="C101" s="32" t="s">
        <v>130</v>
      </c>
      <c r="D101" s="32" t="s">
        <v>129</v>
      </c>
    </row>
    <row r="102" spans="1:4" ht="15">
      <c r="A102" s="30"/>
      <c r="B102" s="31">
        <v>6783</v>
      </c>
      <c r="C102" s="32" t="s">
        <v>131</v>
      </c>
      <c r="D102" s="32" t="s">
        <v>129</v>
      </c>
    </row>
    <row r="103" spans="1:4" ht="15">
      <c r="A103" s="30"/>
      <c r="B103" s="31">
        <v>60734.03</v>
      </c>
      <c r="C103" s="32" t="s">
        <v>80</v>
      </c>
      <c r="D103" s="32" t="s">
        <v>129</v>
      </c>
    </row>
    <row r="104" spans="1:4" ht="15">
      <c r="A104" s="30"/>
      <c r="B104" s="31">
        <v>5917.28</v>
      </c>
      <c r="C104" s="32" t="s">
        <v>132</v>
      </c>
      <c r="D104" s="32" t="s">
        <v>129</v>
      </c>
    </row>
    <row r="105" spans="1:4" ht="15">
      <c r="A105" s="30"/>
      <c r="B105" s="31">
        <v>344.98</v>
      </c>
      <c r="C105" s="32" t="s">
        <v>133</v>
      </c>
      <c r="D105" s="32" t="s">
        <v>134</v>
      </c>
    </row>
    <row r="106" spans="1:4" ht="15">
      <c r="A106" s="30"/>
      <c r="B106" s="31">
        <v>25427.92</v>
      </c>
      <c r="C106" s="32" t="s">
        <v>135</v>
      </c>
      <c r="D106" s="32" t="s">
        <v>134</v>
      </c>
    </row>
    <row r="107" spans="1:4" ht="15">
      <c r="A107" s="30"/>
      <c r="B107" s="31">
        <v>1872.47</v>
      </c>
      <c r="C107" s="32" t="s">
        <v>136</v>
      </c>
      <c r="D107" s="32" t="s">
        <v>134</v>
      </c>
    </row>
    <row r="108" spans="1:4" ht="15">
      <c r="A108" s="30"/>
      <c r="B108" s="31">
        <v>8568</v>
      </c>
      <c r="C108" s="32" t="s">
        <v>137</v>
      </c>
      <c r="D108" s="32" t="s">
        <v>134</v>
      </c>
    </row>
    <row r="109" spans="1:4" ht="15">
      <c r="A109" s="30"/>
      <c r="B109" s="31">
        <v>2299.08</v>
      </c>
      <c r="C109" s="32" t="s">
        <v>138</v>
      </c>
      <c r="D109" s="32" t="s">
        <v>134</v>
      </c>
    </row>
    <row r="110" spans="1:4" ht="15">
      <c r="A110" s="30"/>
      <c r="B110" s="31">
        <v>5297.88</v>
      </c>
      <c r="C110" s="32" t="s">
        <v>118</v>
      </c>
      <c r="D110" s="32" t="s">
        <v>134</v>
      </c>
    </row>
    <row r="111" spans="1:4" ht="15">
      <c r="A111" s="30"/>
      <c r="B111" s="31">
        <v>285.56</v>
      </c>
      <c r="C111" s="32" t="s">
        <v>139</v>
      </c>
      <c r="D111" s="32" t="s">
        <v>134</v>
      </c>
    </row>
    <row r="112" spans="1:4" ht="15">
      <c r="A112" s="30"/>
      <c r="B112" s="31">
        <v>702.58</v>
      </c>
      <c r="C112" s="32" t="s">
        <v>140</v>
      </c>
      <c r="D112" s="32" t="s">
        <v>134</v>
      </c>
    </row>
    <row r="113" spans="1:4" ht="15">
      <c r="A113" s="30"/>
      <c r="B113" s="31">
        <v>9520</v>
      </c>
      <c r="C113" s="32" t="s">
        <v>141</v>
      </c>
      <c r="D113" s="32" t="s">
        <v>142</v>
      </c>
    </row>
    <row r="114" spans="1:4" ht="15">
      <c r="A114" s="30"/>
      <c r="B114" s="31">
        <v>86</v>
      </c>
      <c r="C114" s="32" t="s">
        <v>52</v>
      </c>
      <c r="D114" s="32" t="s">
        <v>36</v>
      </c>
    </row>
    <row r="115" spans="1:4" ht="15">
      <c r="A115" s="30"/>
      <c r="B115" s="31">
        <v>480.76</v>
      </c>
      <c r="C115" s="32" t="s">
        <v>143</v>
      </c>
      <c r="D115" s="32" t="s">
        <v>36</v>
      </c>
    </row>
    <row r="116" spans="1:4" ht="15">
      <c r="A116" s="30"/>
      <c r="B116" s="31">
        <v>8046.78</v>
      </c>
      <c r="C116" s="32" t="s">
        <v>74</v>
      </c>
      <c r="D116" s="32" t="s">
        <v>36</v>
      </c>
    </row>
    <row r="117" spans="1:4" ht="15">
      <c r="A117" s="30"/>
      <c r="B117" s="31">
        <v>519.98</v>
      </c>
      <c r="C117" s="32" t="s">
        <v>144</v>
      </c>
      <c r="D117" s="32" t="s">
        <v>36</v>
      </c>
    </row>
    <row r="118" spans="1:4" ht="15">
      <c r="A118" s="30"/>
      <c r="B118" s="31">
        <v>4263.77</v>
      </c>
      <c r="C118" s="32" t="s">
        <v>145</v>
      </c>
      <c r="D118" s="32" t="s">
        <v>36</v>
      </c>
    </row>
    <row r="119" spans="1:4" ht="15">
      <c r="A119" s="30"/>
      <c r="B119" s="31">
        <v>485</v>
      </c>
      <c r="C119" s="32" t="s">
        <v>88</v>
      </c>
      <c r="D119" s="32" t="s">
        <v>36</v>
      </c>
    </row>
    <row r="120" spans="1:4" ht="15">
      <c r="A120" s="30"/>
      <c r="B120" s="31">
        <v>1384.43</v>
      </c>
      <c r="C120" s="32" t="s">
        <v>146</v>
      </c>
      <c r="D120" s="32" t="s">
        <v>36</v>
      </c>
    </row>
    <row r="121" spans="1:4" ht="15">
      <c r="A121" s="30"/>
      <c r="B121" s="31">
        <v>975</v>
      </c>
      <c r="C121" s="32" t="s">
        <v>147</v>
      </c>
      <c r="D121" s="32" t="s">
        <v>148</v>
      </c>
    </row>
    <row r="122" spans="1:4" ht="15">
      <c r="A122" s="30"/>
      <c r="B122" s="31">
        <v>7592.2</v>
      </c>
      <c r="C122" s="32" t="s">
        <v>149</v>
      </c>
      <c r="D122" s="32" t="s">
        <v>148</v>
      </c>
    </row>
    <row r="123" spans="1:4" ht="15">
      <c r="A123" s="30"/>
      <c r="B123" s="31">
        <v>300</v>
      </c>
      <c r="C123" s="32" t="s">
        <v>150</v>
      </c>
      <c r="D123" s="32" t="s">
        <v>151</v>
      </c>
    </row>
    <row r="124" spans="1:4" ht="15">
      <c r="A124" s="30"/>
      <c r="B124" s="31">
        <v>795</v>
      </c>
      <c r="C124" s="32" t="s">
        <v>88</v>
      </c>
      <c r="D124" s="32" t="s">
        <v>152</v>
      </c>
    </row>
    <row r="125" spans="1:4" ht="15">
      <c r="A125" s="30"/>
      <c r="B125" s="31">
        <v>3163.1</v>
      </c>
      <c r="C125" s="32" t="s">
        <v>153</v>
      </c>
      <c r="D125" s="32" t="s">
        <v>29</v>
      </c>
    </row>
    <row r="126" spans="1:4" ht="15">
      <c r="A126" s="30"/>
      <c r="B126" s="31">
        <v>3986.5</v>
      </c>
      <c r="C126" s="32" t="s">
        <v>154</v>
      </c>
      <c r="D126" s="32" t="s">
        <v>29</v>
      </c>
    </row>
    <row r="127" spans="1:4" ht="15">
      <c r="A127" s="30"/>
      <c r="B127" s="31">
        <v>5961.34</v>
      </c>
      <c r="C127" s="32" t="s">
        <v>155</v>
      </c>
      <c r="D127" s="32" t="s">
        <v>40</v>
      </c>
    </row>
    <row r="128" spans="1:4" ht="15">
      <c r="A128" s="30"/>
      <c r="B128" s="31">
        <v>274.68</v>
      </c>
      <c r="C128" s="32" t="s">
        <v>155</v>
      </c>
      <c r="D128" s="32" t="s">
        <v>40</v>
      </c>
    </row>
    <row r="129" spans="1:4" ht="15">
      <c r="A129" s="30"/>
      <c r="B129" s="31">
        <v>23288.58</v>
      </c>
      <c r="C129" s="32" t="s">
        <v>156</v>
      </c>
      <c r="D129" s="32" t="s">
        <v>40</v>
      </c>
    </row>
    <row r="130" spans="1:4" ht="15">
      <c r="A130" s="30"/>
      <c r="B130" s="31">
        <v>214.2</v>
      </c>
      <c r="C130" s="32" t="s">
        <v>157</v>
      </c>
      <c r="D130" s="32" t="s">
        <v>40</v>
      </c>
    </row>
    <row r="131" spans="1:4" ht="15">
      <c r="A131" s="30"/>
      <c r="B131" s="31">
        <v>1500.35</v>
      </c>
      <c r="C131" s="32" t="s">
        <v>158</v>
      </c>
      <c r="D131" s="32" t="s">
        <v>40</v>
      </c>
    </row>
    <row r="132" spans="1:4" ht="15">
      <c r="A132" s="30"/>
      <c r="B132" s="31">
        <v>4126.8</v>
      </c>
      <c r="C132" s="32" t="s">
        <v>159</v>
      </c>
      <c r="D132" s="32" t="s">
        <v>66</v>
      </c>
    </row>
    <row r="133" spans="1:4" ht="15">
      <c r="A133" s="30"/>
      <c r="B133" s="31">
        <v>5255.4</v>
      </c>
      <c r="C133" s="32" t="s">
        <v>70</v>
      </c>
      <c r="D133" s="32" t="s">
        <v>66</v>
      </c>
    </row>
    <row r="134" spans="1:4" ht="15">
      <c r="A134" s="30"/>
      <c r="B134" s="31">
        <v>862.2</v>
      </c>
      <c r="C134" s="32" t="s">
        <v>160</v>
      </c>
      <c r="D134" s="32" t="s">
        <v>63</v>
      </c>
    </row>
    <row r="135" spans="1:4" ht="15">
      <c r="A135" s="30"/>
      <c r="B135" s="31">
        <v>1368.21</v>
      </c>
      <c r="C135" s="32" t="s">
        <v>161</v>
      </c>
      <c r="D135" s="32" t="s">
        <v>63</v>
      </c>
    </row>
    <row r="136" spans="1:4" ht="15">
      <c r="A136" s="33"/>
      <c r="B136" s="34"/>
      <c r="C136" s="32"/>
      <c r="D136" s="35"/>
    </row>
    <row r="137" spans="1:4" ht="14.25" customHeight="1">
      <c r="A137" s="13" t="s">
        <v>13</v>
      </c>
      <c r="B137" s="5">
        <v>0</v>
      </c>
      <c r="C137" s="6"/>
      <c r="D137" s="6"/>
    </row>
    <row r="138" spans="1:4" ht="14.25">
      <c r="A138" s="13"/>
      <c r="B138" s="5"/>
      <c r="C138" s="6"/>
      <c r="D138" s="6"/>
    </row>
    <row r="139" spans="1:4" ht="14.25">
      <c r="A139" s="7"/>
      <c r="B139" s="8"/>
      <c r="C139" s="7"/>
      <c r="D139" s="7"/>
    </row>
    <row r="140" spans="1:4" ht="14.25">
      <c r="A140" s="4" t="s">
        <v>14</v>
      </c>
      <c r="B140" s="5">
        <v>0</v>
      </c>
      <c r="C140" s="6"/>
      <c r="D140" s="6"/>
    </row>
    <row r="141" spans="1:4" ht="14.25">
      <c r="A141" s="4"/>
      <c r="B141" s="5"/>
      <c r="C141" s="6"/>
      <c r="D141" s="6"/>
    </row>
    <row r="142" spans="1:4" ht="14.25">
      <c r="A142" s="7"/>
      <c r="B142" s="8"/>
      <c r="C142" s="7"/>
      <c r="D142" s="7"/>
    </row>
    <row r="143" spans="1:4" ht="14.25">
      <c r="A143" s="7"/>
      <c r="B143" s="8"/>
      <c r="C143" s="7"/>
      <c r="D143" s="7"/>
    </row>
    <row r="144" spans="1:4" ht="16.5">
      <c r="A144" s="14" t="s">
        <v>15</v>
      </c>
      <c r="B144" s="5">
        <f>B21+B15</f>
        <v>1116531.7700000003</v>
      </c>
      <c r="C144" s="14"/>
      <c r="D144" s="14"/>
    </row>
    <row r="145" ht="14.25">
      <c r="B145" s="15"/>
    </row>
    <row r="146" ht="14.25">
      <c r="B146" s="15"/>
    </row>
    <row r="147" spans="1:4" ht="16.5">
      <c r="A147" s="16" t="s">
        <v>16</v>
      </c>
      <c r="B147" s="15"/>
      <c r="C147" s="1" t="s">
        <v>17</v>
      </c>
      <c r="D147" s="1"/>
    </row>
    <row r="148" spans="1:4" ht="16.5">
      <c r="A148" s="17" t="s">
        <v>18</v>
      </c>
      <c r="B148" s="15"/>
      <c r="C148" s="18" t="s">
        <v>48</v>
      </c>
      <c r="D148" s="18"/>
    </row>
    <row r="149" ht="14.25">
      <c r="B149" s="15"/>
    </row>
    <row r="150" ht="14.25">
      <c r="B150" s="15"/>
    </row>
    <row r="151" ht="14.25">
      <c r="B151" s="15"/>
    </row>
    <row r="152" spans="2:4" ht="16.5">
      <c r="B152" s="15"/>
      <c r="C152" s="1" t="s">
        <v>20</v>
      </c>
      <c r="D152" s="1"/>
    </row>
    <row r="153" spans="2:4" ht="16.5">
      <c r="B153" s="15"/>
      <c r="C153" s="1" t="s">
        <v>21</v>
      </c>
      <c r="D153" s="1"/>
    </row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137:A138"/>
    <mergeCell ref="B137:B138"/>
    <mergeCell ref="C137:C138"/>
    <mergeCell ref="D137:D138"/>
    <mergeCell ref="A140:A141"/>
    <mergeCell ref="B140:B141"/>
    <mergeCell ref="C140:C141"/>
    <mergeCell ref="D140:D141"/>
    <mergeCell ref="C147:D147"/>
    <mergeCell ref="C148:D148"/>
    <mergeCell ref="C152:D152"/>
    <mergeCell ref="C153:D15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D53"/>
  <sheetViews>
    <sheetView workbookViewId="0" topLeftCell="A16">
      <selection activeCell="B23" sqref="B23"/>
    </sheetView>
  </sheetViews>
  <sheetFormatPr defaultColWidth="9.140625" defaultRowHeight="12.75"/>
  <cols>
    <col min="1" max="1" width="31.421875" style="0" customWidth="1"/>
    <col min="2" max="2" width="16.140625" style="0" customWidth="1"/>
    <col min="3" max="3" width="38.421875" style="0" customWidth="1"/>
    <col min="4" max="4" width="42.8515625" style="0" customWidth="1"/>
    <col min="5" max="16384" width="11.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f>SUM(B17:B20)</f>
        <v>200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7"/>
      <c r="B17" s="8">
        <v>200</v>
      </c>
      <c r="C17" s="7" t="s">
        <v>22</v>
      </c>
      <c r="D17" s="7" t="s">
        <v>33</v>
      </c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4" t="s">
        <v>7</v>
      </c>
      <c r="B21" s="5">
        <f>SUM(B23:B29)</f>
        <v>9178</v>
      </c>
      <c r="C21" s="6"/>
      <c r="D21" s="6"/>
    </row>
    <row r="22" spans="1:4" ht="14.25">
      <c r="A22" s="4"/>
      <c r="B22" s="5"/>
      <c r="C22" s="6"/>
      <c r="D22" s="6"/>
    </row>
    <row r="23" spans="1:4" ht="14.25">
      <c r="A23" s="7"/>
      <c r="B23" s="19">
        <v>525</v>
      </c>
      <c r="C23" s="20" t="s">
        <v>162</v>
      </c>
      <c r="D23" s="21" t="s">
        <v>29</v>
      </c>
    </row>
    <row r="24" spans="1:4" ht="14.25">
      <c r="A24" s="7"/>
      <c r="B24" s="22">
        <v>7055</v>
      </c>
      <c r="C24" s="24" t="s">
        <v>162</v>
      </c>
      <c r="D24" s="23" t="s">
        <v>36</v>
      </c>
    </row>
    <row r="25" spans="1:4" ht="14.25" customHeight="1">
      <c r="A25" s="7"/>
      <c r="B25" s="22">
        <v>600</v>
      </c>
      <c r="C25" s="24" t="s">
        <v>163</v>
      </c>
      <c r="D25" s="23" t="s">
        <v>29</v>
      </c>
    </row>
    <row r="26" spans="1:4" ht="14.25">
      <c r="A26" s="7"/>
      <c r="B26" s="22">
        <v>998</v>
      </c>
      <c r="C26" s="24" t="s">
        <v>164</v>
      </c>
      <c r="D26" s="23" t="s">
        <v>29</v>
      </c>
    </row>
    <row r="27" spans="1:4" ht="14.25">
      <c r="A27" s="7"/>
      <c r="B27" s="22"/>
      <c r="C27" s="24"/>
      <c r="D27" s="25"/>
    </row>
    <row r="28" spans="1:4" ht="14.25">
      <c r="A28" s="7"/>
      <c r="B28" s="22"/>
      <c r="C28" s="24"/>
      <c r="D28" s="23"/>
    </row>
    <row r="29" spans="1:4" ht="14.25">
      <c r="A29" s="7"/>
      <c r="B29" s="22"/>
      <c r="C29" s="36"/>
      <c r="D29" s="37"/>
    </row>
    <row r="30" spans="1:4" ht="14.25" customHeight="1">
      <c r="A30" s="13" t="s">
        <v>13</v>
      </c>
      <c r="B30" s="5"/>
      <c r="C30" s="6"/>
      <c r="D30" s="6"/>
    </row>
    <row r="31" spans="1:4" ht="14.25">
      <c r="A31" s="13"/>
      <c r="B31" s="5"/>
      <c r="C31" s="6"/>
      <c r="D31" s="6"/>
    </row>
    <row r="32" spans="1:4" ht="14.25">
      <c r="A32" s="7"/>
      <c r="B32" s="8"/>
      <c r="C32" s="7"/>
      <c r="D32" s="7"/>
    </row>
    <row r="33" spans="1:4" ht="14.25">
      <c r="A33" s="7"/>
      <c r="B33" s="8"/>
      <c r="C33" s="7"/>
      <c r="D33" s="7"/>
    </row>
    <row r="34" spans="1:4" ht="14.25">
      <c r="A34" s="7"/>
      <c r="B34" s="8"/>
      <c r="C34" s="7"/>
      <c r="D34" s="7"/>
    </row>
    <row r="35" spans="1:4" ht="14.25">
      <c r="A35" s="7"/>
      <c r="B35" s="8"/>
      <c r="C35" s="7"/>
      <c r="D35" s="7"/>
    </row>
    <row r="36" spans="1:4" ht="14.25">
      <c r="A36" s="7"/>
      <c r="B36" s="8"/>
      <c r="C36" s="7"/>
      <c r="D36" s="7"/>
    </row>
    <row r="37" spans="1:4" ht="14.25">
      <c r="A37" s="7"/>
      <c r="B37" s="8"/>
      <c r="C37" s="7"/>
      <c r="D37" s="7"/>
    </row>
    <row r="38" spans="1:4" ht="14.25">
      <c r="A38" s="4" t="s">
        <v>14</v>
      </c>
      <c r="B38" s="5"/>
      <c r="C38" s="6"/>
      <c r="D38" s="6"/>
    </row>
    <row r="39" spans="1:4" ht="14.25">
      <c r="A39" s="4"/>
      <c r="B39" s="5"/>
      <c r="C39" s="6"/>
      <c r="D39" s="6"/>
    </row>
    <row r="40" spans="1:4" ht="14.25">
      <c r="A40" s="7"/>
      <c r="B40" s="22"/>
      <c r="C40" s="24"/>
      <c r="D40" s="23"/>
    </row>
    <row r="41" spans="1:4" ht="14.25">
      <c r="A41" s="7"/>
      <c r="B41" s="8"/>
      <c r="C41" s="7"/>
      <c r="D41" s="7"/>
    </row>
    <row r="42" spans="1:4" ht="14.25">
      <c r="A42" s="7"/>
      <c r="B42" s="8"/>
      <c r="C42" s="7"/>
      <c r="D42" s="7"/>
    </row>
    <row r="43" spans="1:4" ht="14.25">
      <c r="A43" s="7"/>
      <c r="B43" s="8"/>
      <c r="C43" s="7"/>
      <c r="D43" s="7"/>
    </row>
    <row r="44" spans="1:4" ht="16.5">
      <c r="A44" s="14" t="s">
        <v>15</v>
      </c>
      <c r="B44" s="5">
        <f>B21+B15</f>
        <v>9378</v>
      </c>
      <c r="C44" s="14"/>
      <c r="D44" s="14"/>
    </row>
    <row r="45" ht="14.25">
      <c r="B45" s="15"/>
    </row>
    <row r="46" ht="14.25">
      <c r="B46" s="15"/>
    </row>
    <row r="47" spans="1:4" ht="16.5">
      <c r="A47" s="16" t="s">
        <v>16</v>
      </c>
      <c r="B47" s="15"/>
      <c r="C47" s="1" t="s">
        <v>17</v>
      </c>
      <c r="D47" s="1"/>
    </row>
    <row r="48" spans="1:4" ht="16.5">
      <c r="A48" s="17" t="s">
        <v>18</v>
      </c>
      <c r="B48" s="15"/>
      <c r="C48" s="18" t="s">
        <v>19</v>
      </c>
      <c r="D48" s="18"/>
    </row>
    <row r="49" ht="14.25">
      <c r="B49" s="15"/>
    </row>
    <row r="50" ht="14.25">
      <c r="B50" s="15"/>
    </row>
    <row r="51" ht="14.25">
      <c r="B51" s="15"/>
    </row>
    <row r="52" spans="2:4" ht="16.5">
      <c r="B52" s="15"/>
      <c r="C52" s="1" t="s">
        <v>20</v>
      </c>
      <c r="D52" s="1"/>
    </row>
    <row r="53" spans="2:4" ht="16.5">
      <c r="B53" s="15"/>
      <c r="C53" s="1" t="s">
        <v>21</v>
      </c>
      <c r="D53" s="1"/>
    </row>
    <row r="54" ht="14.25"/>
    <row r="55" ht="14.25"/>
    <row r="56" ht="14.25"/>
    <row r="57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30:A31"/>
    <mergeCell ref="B30:B31"/>
    <mergeCell ref="C30:C31"/>
    <mergeCell ref="D30:D31"/>
    <mergeCell ref="A38:A39"/>
    <mergeCell ref="B38:B39"/>
    <mergeCell ref="C38:C39"/>
    <mergeCell ref="D38:D39"/>
    <mergeCell ref="C47:D47"/>
    <mergeCell ref="C48:D48"/>
    <mergeCell ref="C52:D52"/>
    <mergeCell ref="C53:D5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D163"/>
  <sheetViews>
    <sheetView tabSelected="1" workbookViewId="0" topLeftCell="A31">
      <selection activeCell="D65" sqref="D65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28.140625" style="0" customWidth="1"/>
    <col min="4" max="4" width="38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350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7"/>
      <c r="B17" s="8">
        <v>350</v>
      </c>
      <c r="C17" s="7" t="s">
        <v>165</v>
      </c>
      <c r="D17" s="7" t="s">
        <v>23</v>
      </c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2.75">
      <c r="A20" s="4" t="s">
        <v>7</v>
      </c>
      <c r="B20" s="5">
        <f>SUM(B22:B28)</f>
        <v>1522.31</v>
      </c>
      <c r="C20" s="6"/>
      <c r="D20" s="6"/>
    </row>
    <row r="21" spans="1:4" ht="12.75">
      <c r="A21" s="4"/>
      <c r="B21" s="5"/>
      <c r="C21" s="6"/>
      <c r="D21" s="6"/>
    </row>
    <row r="22" spans="1:4" ht="14.25">
      <c r="A22" s="7"/>
      <c r="B22" s="8">
        <v>1522.31</v>
      </c>
      <c r="C22" s="7" t="s">
        <v>166</v>
      </c>
      <c r="D22" s="24"/>
    </row>
    <row r="23" spans="1:4" ht="14.25">
      <c r="A23" s="7"/>
      <c r="B23" s="8"/>
      <c r="C23" s="7"/>
      <c r="D23" s="24"/>
    </row>
    <row r="24" spans="1:4" ht="14.25">
      <c r="A24" s="7"/>
      <c r="B24" s="22"/>
      <c r="C24" s="24"/>
      <c r="D24" s="24"/>
    </row>
    <row r="25" spans="1:4" ht="14.25">
      <c r="A25" s="7"/>
      <c r="B25" s="22"/>
      <c r="C25" s="24"/>
      <c r="D25" s="23"/>
    </row>
    <row r="26" spans="1:4" ht="14.25">
      <c r="A26" s="7"/>
      <c r="B26" s="22"/>
      <c r="C26" s="24"/>
      <c r="D26" s="25"/>
    </row>
    <row r="27" spans="1:4" ht="12.75">
      <c r="A27" s="7"/>
      <c r="B27" s="22"/>
      <c r="C27" s="24"/>
      <c r="D27" s="23"/>
    </row>
    <row r="28" spans="1:4" ht="12.75">
      <c r="A28" s="7"/>
      <c r="B28" s="22"/>
      <c r="C28" s="36"/>
      <c r="D28" s="37"/>
    </row>
    <row r="29" spans="1:4" ht="12.75" customHeight="1">
      <c r="A29" s="13" t="s">
        <v>13</v>
      </c>
      <c r="B29" s="5"/>
      <c r="C29" s="6"/>
      <c r="D29" s="6"/>
    </row>
    <row r="30" spans="1:4" ht="17.25" customHeight="1">
      <c r="A30" s="13"/>
      <c r="B30" s="5"/>
      <c r="C30" s="6"/>
      <c r="D30" s="6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4" ht="12.75">
      <c r="A33" s="7"/>
      <c r="B33" s="8"/>
      <c r="C33" s="7"/>
      <c r="D33" s="7"/>
    </row>
    <row r="34" spans="1:4" ht="12.75">
      <c r="A34" s="7"/>
      <c r="B34" s="8"/>
      <c r="C34" s="7"/>
      <c r="D34" s="7"/>
    </row>
    <row r="35" spans="1:4" ht="12.75">
      <c r="A35" s="7"/>
      <c r="B35" s="8"/>
      <c r="C35" s="7"/>
      <c r="D35" s="7"/>
    </row>
    <row r="36" spans="1:4" ht="12.75">
      <c r="A36" s="7"/>
      <c r="B36" s="8"/>
      <c r="C36" s="7"/>
      <c r="D36" s="7"/>
    </row>
    <row r="37" spans="1:4" ht="12.75" customHeight="1">
      <c r="A37" s="4" t="s">
        <v>14</v>
      </c>
      <c r="B37" s="5"/>
      <c r="C37" s="6"/>
      <c r="D37" s="6"/>
    </row>
    <row r="38" spans="1:4" ht="12.75" customHeight="1">
      <c r="A38" s="4"/>
      <c r="B38" s="5"/>
      <c r="C38" s="6"/>
      <c r="D38" s="6"/>
    </row>
    <row r="39" spans="1:4" ht="12.75">
      <c r="A39" s="7"/>
      <c r="B39" s="22"/>
      <c r="C39" s="24"/>
      <c r="D39" s="23"/>
    </row>
    <row r="40" spans="1:4" ht="12.75">
      <c r="A40" s="7"/>
      <c r="B40" s="8"/>
      <c r="C40" s="7"/>
      <c r="D40" s="7"/>
    </row>
    <row r="41" spans="1:4" ht="12.75">
      <c r="A41" s="7"/>
      <c r="B41" s="8"/>
      <c r="C41" s="7"/>
      <c r="D41" s="7"/>
    </row>
    <row r="42" spans="1:4" ht="12.75">
      <c r="A42" s="7"/>
      <c r="B42" s="8"/>
      <c r="C42" s="7"/>
      <c r="D42" s="7"/>
    </row>
    <row r="43" spans="1:4" ht="15.75">
      <c r="A43" s="14" t="s">
        <v>15</v>
      </c>
      <c r="B43" s="5">
        <f>B15+B20+B21</f>
        <v>1872.31</v>
      </c>
      <c r="C43" s="14"/>
      <c r="D43" s="14"/>
    </row>
    <row r="44" ht="12.75">
      <c r="B44" s="15"/>
    </row>
    <row r="45" ht="12.75">
      <c r="B45" s="15"/>
    </row>
    <row r="46" spans="1:4" ht="15.75">
      <c r="A46" s="16" t="s">
        <v>16</v>
      </c>
      <c r="B46" s="15"/>
      <c r="C46" s="1" t="s">
        <v>17</v>
      </c>
      <c r="D46" s="1"/>
    </row>
    <row r="47" spans="1:4" ht="15.75">
      <c r="A47" s="17" t="s">
        <v>18</v>
      </c>
      <c r="B47" s="15"/>
      <c r="C47" s="18" t="s">
        <v>19</v>
      </c>
      <c r="D47" s="18"/>
    </row>
    <row r="48" ht="12.75">
      <c r="B48" s="15"/>
    </row>
    <row r="49" ht="12.75">
      <c r="B49" s="15"/>
    </row>
    <row r="50" ht="12.75">
      <c r="B50" s="15"/>
    </row>
    <row r="51" spans="2:4" ht="15.75">
      <c r="B51" s="15"/>
      <c r="C51" s="1" t="s">
        <v>20</v>
      </c>
      <c r="D51" s="1"/>
    </row>
    <row r="52" spans="2:4" ht="15.75">
      <c r="B52" s="15"/>
      <c r="C52" s="1" t="s">
        <v>21</v>
      </c>
      <c r="D52" s="1"/>
    </row>
    <row r="53" ht="14.25">
      <c r="B53" s="38"/>
    </row>
    <row r="54" ht="14.25">
      <c r="B54" s="38"/>
    </row>
    <row r="55" ht="14.25">
      <c r="B55" s="38"/>
    </row>
    <row r="56" ht="14.25">
      <c r="B56" s="38"/>
    </row>
    <row r="57" ht="14.25">
      <c r="B57" s="38"/>
    </row>
    <row r="58" ht="14.25">
      <c r="B58" s="38"/>
    </row>
    <row r="59" ht="14.25">
      <c r="B59" s="38"/>
    </row>
    <row r="60" ht="14.25">
      <c r="B60" s="38"/>
    </row>
    <row r="61" ht="14.25">
      <c r="B61" s="38"/>
    </row>
    <row r="62" ht="14.25">
      <c r="B62" s="38"/>
    </row>
    <row r="63" ht="14.25">
      <c r="B63" s="38"/>
    </row>
    <row r="64" ht="14.25">
      <c r="B64" s="39"/>
    </row>
    <row r="65" ht="14.25">
      <c r="B65" s="39"/>
    </row>
    <row r="66" ht="14.25">
      <c r="B66" s="39"/>
    </row>
    <row r="67" ht="14.25">
      <c r="B67" s="39"/>
    </row>
    <row r="68" ht="14.25">
      <c r="B68" s="39"/>
    </row>
    <row r="69" ht="14.25">
      <c r="B69" s="39"/>
    </row>
    <row r="70" ht="14.25">
      <c r="B70" s="39"/>
    </row>
    <row r="71" ht="14.25">
      <c r="B71" s="39"/>
    </row>
    <row r="72" ht="14.25">
      <c r="B72" s="39"/>
    </row>
    <row r="73" ht="14.25">
      <c r="B73" s="39"/>
    </row>
    <row r="74" ht="14.25">
      <c r="B74" s="39"/>
    </row>
    <row r="75" ht="14.25">
      <c r="B75" s="39"/>
    </row>
    <row r="76" ht="14.25">
      <c r="B76" s="39"/>
    </row>
    <row r="77" ht="14.25">
      <c r="B77" s="39"/>
    </row>
    <row r="78" ht="14.25">
      <c r="B78" s="39"/>
    </row>
    <row r="79" ht="14.25">
      <c r="B79" s="39"/>
    </row>
    <row r="80" ht="14.25">
      <c r="B80" s="39"/>
    </row>
    <row r="81" ht="14.25">
      <c r="B81" s="39"/>
    </row>
    <row r="82" ht="14.25">
      <c r="B82" s="39"/>
    </row>
    <row r="83" ht="14.25">
      <c r="B83" s="39"/>
    </row>
    <row r="84" ht="14.25">
      <c r="B84" s="39"/>
    </row>
    <row r="85" ht="14.25">
      <c r="B85" s="39"/>
    </row>
    <row r="86" ht="14.25">
      <c r="B86" s="39"/>
    </row>
    <row r="87" ht="14.25">
      <c r="B87" s="39"/>
    </row>
    <row r="88" ht="14.25">
      <c r="B88" s="39"/>
    </row>
    <row r="89" ht="14.25">
      <c r="B89" s="39"/>
    </row>
    <row r="90" ht="14.25">
      <c r="B90" s="39"/>
    </row>
    <row r="91" ht="14.25">
      <c r="B91" s="39"/>
    </row>
    <row r="92" ht="14.25">
      <c r="B92" s="39"/>
    </row>
    <row r="93" ht="14.25">
      <c r="B93" s="39"/>
    </row>
    <row r="94" ht="14.25">
      <c r="B94" s="39"/>
    </row>
    <row r="95" ht="14.25">
      <c r="B95" s="39"/>
    </row>
    <row r="96" ht="14.25">
      <c r="B96" s="39"/>
    </row>
    <row r="97" ht="14.25">
      <c r="B97" s="39"/>
    </row>
    <row r="98" ht="14.25">
      <c r="B98" s="39"/>
    </row>
    <row r="99" ht="14.25">
      <c r="B99" s="39"/>
    </row>
    <row r="100" ht="14.25">
      <c r="B100" s="39"/>
    </row>
    <row r="101" ht="14.25">
      <c r="B101" s="39"/>
    </row>
    <row r="102" ht="14.25">
      <c r="B102" s="39"/>
    </row>
    <row r="103" ht="14.25">
      <c r="B103" s="39"/>
    </row>
    <row r="104" ht="14.25">
      <c r="B104" s="39"/>
    </row>
    <row r="105" ht="14.25">
      <c r="B105" s="39"/>
    </row>
    <row r="106" ht="14.25">
      <c r="B106" s="39"/>
    </row>
    <row r="107" ht="14.25">
      <c r="B107" s="39"/>
    </row>
    <row r="108" ht="14.25">
      <c r="B108" s="39"/>
    </row>
    <row r="109" ht="14.25">
      <c r="B109" s="39"/>
    </row>
    <row r="110" ht="14.25">
      <c r="B110" s="39"/>
    </row>
    <row r="111" ht="14.25">
      <c r="B111" s="39"/>
    </row>
    <row r="112" ht="14.25">
      <c r="B112" s="39"/>
    </row>
    <row r="113" ht="14.25">
      <c r="B113" s="39"/>
    </row>
    <row r="114" ht="14.25">
      <c r="B114" s="39"/>
    </row>
    <row r="115" ht="14.25">
      <c r="B115" s="39"/>
    </row>
    <row r="116" ht="14.25">
      <c r="B116" s="39"/>
    </row>
    <row r="117" ht="14.25">
      <c r="B117" s="39"/>
    </row>
    <row r="118" ht="14.25">
      <c r="B118" s="39"/>
    </row>
    <row r="119" ht="14.25">
      <c r="B119" s="39"/>
    </row>
    <row r="120" ht="14.25">
      <c r="B120" s="39"/>
    </row>
    <row r="121" ht="14.25">
      <c r="B121" s="39"/>
    </row>
    <row r="122" ht="14.25">
      <c r="B122" s="39"/>
    </row>
    <row r="123" ht="14.25">
      <c r="B123" s="39"/>
    </row>
    <row r="124" ht="14.25">
      <c r="B124" s="39"/>
    </row>
    <row r="125" ht="14.25">
      <c r="B125" s="39"/>
    </row>
    <row r="126" ht="14.25">
      <c r="B126" s="39"/>
    </row>
    <row r="127" ht="14.25">
      <c r="B127" s="39"/>
    </row>
    <row r="128" ht="14.25">
      <c r="B128" s="39"/>
    </row>
    <row r="129" ht="14.25">
      <c r="B129" s="39"/>
    </row>
    <row r="130" ht="14.25">
      <c r="B130" s="39"/>
    </row>
    <row r="131" ht="14.25">
      <c r="B131" s="39"/>
    </row>
    <row r="132" ht="14.25">
      <c r="B132" s="39"/>
    </row>
    <row r="133" ht="14.25">
      <c r="B133" s="39"/>
    </row>
    <row r="134" ht="14.25">
      <c r="B134" s="39"/>
    </row>
    <row r="135" ht="14.25">
      <c r="B135" s="39"/>
    </row>
    <row r="136" ht="14.25">
      <c r="B136" s="39"/>
    </row>
    <row r="137" ht="14.25">
      <c r="B137" s="39"/>
    </row>
    <row r="138" ht="14.25">
      <c r="B138" s="39"/>
    </row>
    <row r="139" ht="14.25">
      <c r="B139" s="39"/>
    </row>
    <row r="140" ht="14.25">
      <c r="B140" s="39"/>
    </row>
    <row r="141" ht="14.25">
      <c r="B141" s="39"/>
    </row>
    <row r="142" ht="14.25">
      <c r="B142" s="39"/>
    </row>
    <row r="143" ht="14.25">
      <c r="B143" s="39"/>
    </row>
    <row r="144" ht="14.25">
      <c r="B144" s="39"/>
    </row>
    <row r="145" ht="14.25">
      <c r="B145" s="39"/>
    </row>
    <row r="146" ht="14.25">
      <c r="B146" s="39"/>
    </row>
    <row r="147" ht="14.25">
      <c r="B147" s="39"/>
    </row>
    <row r="148" ht="14.25">
      <c r="B148" s="39"/>
    </row>
    <row r="149" ht="14.25">
      <c r="B149" s="39"/>
    </row>
    <row r="150" ht="14.25">
      <c r="B150" s="39"/>
    </row>
    <row r="151" ht="14.25">
      <c r="B151" s="39"/>
    </row>
    <row r="152" ht="14.25">
      <c r="B152" s="39"/>
    </row>
    <row r="153" ht="14.25">
      <c r="B153" s="39"/>
    </row>
    <row r="154" ht="14.25">
      <c r="B154" s="39"/>
    </row>
    <row r="155" ht="14.25">
      <c r="B155" s="39"/>
    </row>
    <row r="156" ht="14.25">
      <c r="B156" s="39"/>
    </row>
    <row r="157" ht="14.25">
      <c r="B157" s="39"/>
    </row>
    <row r="158" ht="14.25">
      <c r="B158" s="39"/>
    </row>
    <row r="159" ht="14.25">
      <c r="B159" s="39"/>
    </row>
    <row r="160" ht="14.25">
      <c r="B160" s="39"/>
    </row>
    <row r="161" ht="14.25">
      <c r="B161" s="39"/>
    </row>
    <row r="162" ht="14.25">
      <c r="B162" s="39"/>
    </row>
    <row r="163" ht="14.25">
      <c r="B163" s="39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47"/>
  <sheetViews>
    <sheetView workbookViewId="0" topLeftCell="A7">
      <selection activeCell="D17" sqref="D17"/>
    </sheetView>
  </sheetViews>
  <sheetFormatPr defaultColWidth="9.140625" defaultRowHeight="12.75"/>
  <cols>
    <col min="1" max="1" width="30.421875" style="0" customWidth="1"/>
    <col min="2" max="2" width="14.28125" style="0" customWidth="1"/>
    <col min="3" max="3" width="15.57421875" style="0" customWidth="1"/>
    <col min="4" max="4" width="47.28125" style="0" customWidth="1"/>
    <col min="5" max="16384" width="11.57421875" style="0" customWidth="1"/>
  </cols>
  <sheetData>
    <row r="1" ht="14.25"/>
    <row r="2" ht="14.25"/>
    <row r="3" ht="14.25"/>
    <row r="4" spans="1:4" ht="16.5">
      <c r="A4" s="1" t="s">
        <v>0</v>
      </c>
      <c r="B4" s="1"/>
      <c r="C4" s="1"/>
      <c r="D4" s="1"/>
    </row>
    <row r="5" spans="1:4" ht="16.5">
      <c r="A5" s="1" t="s">
        <v>1</v>
      </c>
      <c r="B5" s="1"/>
      <c r="C5" s="1"/>
      <c r="D5" s="1"/>
    </row>
    <row r="6" ht="14.25"/>
    <row r="7" ht="14.25"/>
    <row r="8" ht="14.25"/>
    <row r="9" ht="14.25"/>
    <row r="10" ht="14.25"/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4.25">
      <c r="A12" s="2"/>
      <c r="B12" s="2"/>
      <c r="C12" s="3"/>
      <c r="D12" s="3"/>
    </row>
    <row r="13" spans="1:4" ht="14.25">
      <c r="A13" s="2"/>
      <c r="B13" s="2"/>
      <c r="C13" s="3"/>
      <c r="D13" s="3"/>
    </row>
    <row r="14" spans="1:4" ht="14.25">
      <c r="A14" s="4" t="s">
        <v>6</v>
      </c>
      <c r="B14" s="5">
        <f>B16</f>
        <v>2000</v>
      </c>
      <c r="C14" s="6"/>
      <c r="D14" s="6"/>
    </row>
    <row r="15" spans="1:4" ht="14.25">
      <c r="A15" s="4"/>
      <c r="B15" s="5"/>
      <c r="C15" s="6"/>
      <c r="D15" s="6"/>
    </row>
    <row r="16" spans="1:4" ht="14.25">
      <c r="A16" s="7"/>
      <c r="B16" s="8">
        <v>2000</v>
      </c>
      <c r="C16" s="7" t="s">
        <v>22</v>
      </c>
      <c r="D16" s="7" t="s">
        <v>23</v>
      </c>
    </row>
    <row r="17" spans="1:4" ht="14.25">
      <c r="A17" s="7"/>
      <c r="B17" s="8"/>
      <c r="C17" s="7"/>
      <c r="D17" s="7"/>
    </row>
    <row r="18" spans="1:4" ht="14.25">
      <c r="A18" s="4" t="s">
        <v>7</v>
      </c>
      <c r="B18" s="5">
        <f>B20+B21+B22+B23</f>
        <v>443.72</v>
      </c>
      <c r="C18" s="6"/>
      <c r="D18" s="6"/>
    </row>
    <row r="19" spans="1:4" ht="14.25">
      <c r="A19" s="4"/>
      <c r="B19" s="5"/>
      <c r="C19" s="6"/>
      <c r="D19" s="6"/>
    </row>
    <row r="20" spans="1:4" ht="16.5">
      <c r="A20" s="9"/>
      <c r="B20" s="10">
        <v>443.72</v>
      </c>
      <c r="C20" s="11" t="s">
        <v>24</v>
      </c>
      <c r="D20" s="11" t="s">
        <v>25</v>
      </c>
    </row>
    <row r="21" spans="1:4" ht="16.5">
      <c r="A21" s="9"/>
      <c r="B21" s="10"/>
      <c r="C21" s="12"/>
      <c r="D21" s="11"/>
    </row>
    <row r="22" spans="1:4" ht="16.5">
      <c r="A22" s="9"/>
      <c r="B22" s="10"/>
      <c r="C22" s="11"/>
      <c r="D22" s="11"/>
    </row>
    <row r="23" spans="1:4" ht="16.5">
      <c r="A23" s="9"/>
      <c r="B23" s="10"/>
      <c r="C23" s="12"/>
      <c r="D23" s="7"/>
    </row>
    <row r="24" spans="1:4" ht="14.25" customHeight="1">
      <c r="A24" s="13" t="s">
        <v>13</v>
      </c>
      <c r="B24" s="5">
        <v>0</v>
      </c>
      <c r="C24" s="6"/>
      <c r="D24" s="6"/>
    </row>
    <row r="25" spans="1:4" ht="14.25">
      <c r="A25" s="13"/>
      <c r="B25" s="5"/>
      <c r="C25" s="6"/>
      <c r="D25" s="6"/>
    </row>
    <row r="26" spans="1:4" ht="14.25">
      <c r="A26" s="7"/>
      <c r="B26" s="8"/>
      <c r="C26" s="7"/>
      <c r="D26" s="7"/>
    </row>
    <row r="27" spans="1:4" ht="14.25">
      <c r="A27" s="7"/>
      <c r="B27" s="8"/>
      <c r="C27" s="7"/>
      <c r="D27" s="7"/>
    </row>
    <row r="28" spans="1:4" ht="14.25">
      <c r="A28" s="7"/>
      <c r="B28" s="8"/>
      <c r="C28" s="7"/>
      <c r="D28" s="7"/>
    </row>
    <row r="29" spans="1:4" ht="14.25">
      <c r="A29" s="7"/>
      <c r="B29" s="8"/>
      <c r="C29" s="7"/>
      <c r="D29" s="7"/>
    </row>
    <row r="30" spans="1:4" ht="14.25">
      <c r="A30" s="7"/>
      <c r="B30" s="8"/>
      <c r="C30" s="7"/>
      <c r="D30" s="7"/>
    </row>
    <row r="31" spans="1:4" ht="14.25">
      <c r="A31" s="7"/>
      <c r="B31" s="8"/>
      <c r="C31" s="7"/>
      <c r="D31" s="7"/>
    </row>
    <row r="32" spans="1:4" ht="14.25">
      <c r="A32" s="4" t="s">
        <v>14</v>
      </c>
      <c r="B32" s="5">
        <f>B34+B35</f>
        <v>0</v>
      </c>
      <c r="C32" s="6"/>
      <c r="D32" s="6"/>
    </row>
    <row r="33" spans="1:4" ht="14.25">
      <c r="A33" s="4"/>
      <c r="B33" s="5"/>
      <c r="C33" s="6"/>
      <c r="D33" s="6"/>
    </row>
    <row r="34" spans="1:4" ht="14.25">
      <c r="A34" s="7"/>
      <c r="B34" s="8"/>
      <c r="C34" s="7"/>
      <c r="D34" s="7"/>
    </row>
    <row r="35" spans="1:4" ht="14.25">
      <c r="A35" s="7"/>
      <c r="B35" s="8"/>
      <c r="C35" s="7"/>
      <c r="D35" s="7"/>
    </row>
    <row r="36" spans="1:4" ht="14.25">
      <c r="A36" s="7"/>
      <c r="B36" s="8"/>
      <c r="C36" s="7"/>
      <c r="D36" s="7"/>
    </row>
    <row r="37" spans="1:4" ht="14.25">
      <c r="A37" s="7"/>
      <c r="B37" s="8"/>
      <c r="C37" s="7"/>
      <c r="D37" s="7"/>
    </row>
    <row r="38" spans="1:4" ht="16.5">
      <c r="A38" s="14" t="s">
        <v>15</v>
      </c>
      <c r="B38" s="5">
        <f>B14+B18+B24+B32</f>
        <v>2443.7200000000003</v>
      </c>
      <c r="C38" s="14"/>
      <c r="D38" s="14"/>
    </row>
    <row r="39" ht="14.25">
      <c r="B39" s="15"/>
    </row>
    <row r="40" ht="14.25">
      <c r="B40" s="15"/>
    </row>
    <row r="41" spans="1:4" ht="16.5">
      <c r="A41" s="16" t="s">
        <v>16</v>
      </c>
      <c r="B41" s="15"/>
      <c r="C41" s="1" t="s">
        <v>17</v>
      </c>
      <c r="D41" s="1"/>
    </row>
    <row r="42" spans="1:4" ht="16.5">
      <c r="A42" s="17" t="s">
        <v>18</v>
      </c>
      <c r="B42" s="15"/>
      <c r="C42" s="18" t="s">
        <v>19</v>
      </c>
      <c r="D42" s="18"/>
    </row>
    <row r="43" ht="14.25">
      <c r="B43" s="15"/>
    </row>
    <row r="44" ht="14.25">
      <c r="B44" s="15"/>
    </row>
    <row r="45" ht="14.25">
      <c r="B45" s="15"/>
    </row>
    <row r="46" spans="2:4" ht="16.5">
      <c r="B46" s="15"/>
      <c r="C46" s="1" t="s">
        <v>20</v>
      </c>
      <c r="D46" s="1"/>
    </row>
    <row r="47" spans="2:4" ht="16.5">
      <c r="B47" s="15"/>
      <c r="C47" s="1" t="s">
        <v>21</v>
      </c>
      <c r="D47" s="1"/>
    </row>
    <row r="48" ht="14.25"/>
    <row r="49" ht="14.25"/>
    <row r="50" ht="14.25"/>
    <row r="51" ht="14.25"/>
    <row r="52" ht="14.25"/>
    <row r="53" ht="14.25"/>
    <row r="54" ht="14.25"/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8:A19"/>
    <mergeCell ref="B18:B19"/>
    <mergeCell ref="C18:C19"/>
    <mergeCell ref="D18:D19"/>
    <mergeCell ref="A24:A25"/>
    <mergeCell ref="B24:B25"/>
    <mergeCell ref="C24:C25"/>
    <mergeCell ref="D24:D25"/>
    <mergeCell ref="A32:A33"/>
    <mergeCell ref="B32:B33"/>
    <mergeCell ref="C32:C33"/>
    <mergeCell ref="D32:D33"/>
    <mergeCell ref="C41:D41"/>
    <mergeCell ref="C42:D42"/>
    <mergeCell ref="C46:D46"/>
    <mergeCell ref="C47:D4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8"/>
  <sheetViews>
    <sheetView workbookViewId="0" topLeftCell="A16">
      <selection activeCell="B19" sqref="B19"/>
    </sheetView>
  </sheetViews>
  <sheetFormatPr defaultColWidth="9.140625" defaultRowHeight="12.75"/>
  <cols>
    <col min="1" max="1" width="30.140625" style="0" customWidth="1"/>
    <col min="2" max="2" width="15.28125" style="0" customWidth="1"/>
    <col min="3" max="3" width="16.57421875" style="0" customWidth="1"/>
    <col min="4" max="4" width="44.71093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5.75" customHeight="1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4.25">
      <c r="A16" s="7"/>
      <c r="B16" s="8"/>
      <c r="C16" s="7"/>
      <c r="D16" s="7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4" t="s">
        <v>7</v>
      </c>
      <c r="B19" s="5">
        <f>B21+B22+B23+B24</f>
        <v>8342</v>
      </c>
      <c r="C19" s="6"/>
      <c r="D19" s="6"/>
    </row>
    <row r="20" spans="1:4" ht="12.75">
      <c r="A20" s="4"/>
      <c r="B20" s="5"/>
      <c r="C20" s="6"/>
      <c r="D20" s="6"/>
    </row>
    <row r="21" spans="1:4" ht="16.5">
      <c r="A21" s="9"/>
      <c r="B21" s="10">
        <v>8342</v>
      </c>
      <c r="C21" s="11" t="s">
        <v>26</v>
      </c>
      <c r="D21" s="11" t="s">
        <v>27</v>
      </c>
    </row>
    <row r="22" spans="1:4" ht="16.5">
      <c r="A22" s="9"/>
      <c r="B22" s="10"/>
      <c r="C22" s="12"/>
      <c r="D22" s="11"/>
    </row>
    <row r="23" spans="1:4" ht="15.75">
      <c r="A23" s="9"/>
      <c r="B23" s="10"/>
      <c r="C23" s="11"/>
      <c r="D23" s="11"/>
    </row>
    <row r="24" spans="1:4" ht="15.75">
      <c r="A24" s="9"/>
      <c r="B24" s="10"/>
      <c r="C24" s="12"/>
      <c r="D24" s="7"/>
    </row>
    <row r="25" spans="1:4" ht="18" customHeight="1">
      <c r="A25" s="13" t="s">
        <v>13</v>
      </c>
      <c r="B25" s="5">
        <v>0</v>
      </c>
      <c r="C25" s="6"/>
      <c r="D25" s="6"/>
    </row>
    <row r="26" spans="1:4" ht="15.75" customHeight="1">
      <c r="A26" s="13"/>
      <c r="B26" s="5"/>
      <c r="C26" s="6"/>
      <c r="D26" s="6"/>
    </row>
    <row r="27" spans="1:4" ht="12.75">
      <c r="A27" s="7"/>
      <c r="B27" s="8"/>
      <c r="C27" s="7"/>
      <c r="D27" s="7"/>
    </row>
    <row r="28" spans="1:4" ht="12.75">
      <c r="A28" s="7"/>
      <c r="B28" s="8"/>
      <c r="C28" s="7"/>
      <c r="D28" s="7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7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4" ht="12.75">
      <c r="A33" s="4" t="s">
        <v>14</v>
      </c>
      <c r="B33" s="5">
        <f>B35+B36</f>
        <v>0</v>
      </c>
      <c r="C33" s="6"/>
      <c r="D33" s="6"/>
    </row>
    <row r="34" spans="1:4" ht="12.75">
      <c r="A34" s="4"/>
      <c r="B34" s="5"/>
      <c r="C34" s="6"/>
      <c r="D34" s="6"/>
    </row>
    <row r="35" spans="1:4" ht="12.75">
      <c r="A35" s="7"/>
      <c r="B35" s="8"/>
      <c r="C35" s="7"/>
      <c r="D35" s="7"/>
    </row>
    <row r="36" spans="1:4" ht="12.75">
      <c r="A36" s="7"/>
      <c r="B36" s="8"/>
      <c r="C36" s="7"/>
      <c r="D36" s="7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5.75">
      <c r="A39" s="14" t="s">
        <v>15</v>
      </c>
      <c r="B39" s="5">
        <f>B14+B19</f>
        <v>8342</v>
      </c>
      <c r="C39" s="14"/>
      <c r="D39" s="14"/>
    </row>
    <row r="40" ht="12.75">
      <c r="B40" s="15"/>
    </row>
    <row r="41" ht="12.75">
      <c r="B41" s="15"/>
    </row>
    <row r="42" spans="1:4" ht="15.75">
      <c r="A42" s="16" t="s">
        <v>16</v>
      </c>
      <c r="B42" s="15"/>
      <c r="C42" s="1" t="s">
        <v>17</v>
      </c>
      <c r="D42" s="1"/>
    </row>
    <row r="43" spans="1:4" ht="15.75">
      <c r="A43" s="17" t="s">
        <v>18</v>
      </c>
      <c r="B43" s="15"/>
      <c r="C43" s="18" t="s">
        <v>19</v>
      </c>
      <c r="D43" s="18"/>
    </row>
    <row r="44" ht="12.75">
      <c r="B44" s="15"/>
    </row>
    <row r="45" ht="12.75">
      <c r="B45" s="15"/>
    </row>
    <row r="46" ht="12.75">
      <c r="B46" s="15"/>
    </row>
    <row r="47" spans="2:4" ht="15.75">
      <c r="B47" s="15"/>
      <c r="C47" s="1" t="s">
        <v>20</v>
      </c>
      <c r="D47" s="1"/>
    </row>
    <row r="48" spans="2:4" ht="15.75">
      <c r="B48" s="15"/>
      <c r="C48" s="1" t="s">
        <v>21</v>
      </c>
      <c r="D48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9:A20"/>
    <mergeCell ref="B19:B20"/>
    <mergeCell ref="C19:C20"/>
    <mergeCell ref="D19:D20"/>
    <mergeCell ref="A25:A26"/>
    <mergeCell ref="B25:B26"/>
    <mergeCell ref="C25:C26"/>
    <mergeCell ref="D25:D26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D47"/>
  <sheetViews>
    <sheetView workbookViewId="0" topLeftCell="A8">
      <selection activeCell="B32" sqref="B32"/>
    </sheetView>
  </sheetViews>
  <sheetFormatPr defaultColWidth="9.140625" defaultRowHeight="12.75"/>
  <cols>
    <col min="1" max="1" width="30.57421875" style="0" customWidth="1"/>
    <col min="2" max="2" width="15.00390625" style="0" customWidth="1"/>
    <col min="3" max="3" width="21.8515625" style="0" customWidth="1"/>
    <col min="4" max="4" width="28.7109375" style="0" customWidth="1"/>
    <col min="5" max="16384" width="11.421875" style="0" customWidth="1"/>
  </cols>
  <sheetData>
    <row r="1" ht="14.25"/>
    <row r="2" ht="14.25"/>
    <row r="3" ht="14.25"/>
    <row r="4" spans="1:4" ht="16.5">
      <c r="A4" s="1" t="s">
        <v>0</v>
      </c>
      <c r="B4" s="1"/>
      <c r="C4" s="1"/>
      <c r="D4" s="1"/>
    </row>
    <row r="5" spans="1:4" ht="16.5">
      <c r="A5" s="1" t="s">
        <v>1</v>
      </c>
      <c r="B5" s="1"/>
      <c r="C5" s="1"/>
      <c r="D5" s="1"/>
    </row>
    <row r="6" ht="14.25"/>
    <row r="7" ht="14.25"/>
    <row r="8" ht="14.25"/>
    <row r="9" ht="14.25"/>
    <row r="10" ht="14.25"/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4.25">
      <c r="A12" s="2"/>
      <c r="B12" s="2"/>
      <c r="C12" s="3"/>
      <c r="D12" s="3"/>
    </row>
    <row r="13" spans="1:4" ht="14.25">
      <c r="A13" s="2"/>
      <c r="B13" s="2"/>
      <c r="C13" s="3"/>
      <c r="D13" s="3"/>
    </row>
    <row r="14" spans="1:4" ht="14.25">
      <c r="A14" s="4" t="s">
        <v>6</v>
      </c>
      <c r="B14" s="5">
        <f>B16</f>
        <v>0</v>
      </c>
      <c r="C14" s="6"/>
      <c r="D14" s="6"/>
    </row>
    <row r="15" spans="1:4" ht="14.25">
      <c r="A15" s="4"/>
      <c r="B15" s="5"/>
      <c r="C15" s="6"/>
      <c r="D15" s="6"/>
    </row>
    <row r="16" spans="1:4" ht="14.25">
      <c r="A16" s="7"/>
      <c r="B16" s="8"/>
      <c r="C16" s="7"/>
      <c r="D16" s="7"/>
    </row>
    <row r="17" spans="1:4" ht="14.25">
      <c r="A17" s="7"/>
      <c r="B17" s="8"/>
      <c r="C17" s="7"/>
      <c r="D17" s="7"/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4" t="s">
        <v>7</v>
      </c>
      <c r="B20" s="5">
        <f>B22+B23+B24+B25</f>
        <v>116.32</v>
      </c>
      <c r="C20" s="6"/>
      <c r="D20" s="6"/>
    </row>
    <row r="21" spans="1:4" ht="14.25">
      <c r="A21" s="4"/>
      <c r="B21" s="5"/>
      <c r="C21" s="6"/>
      <c r="D21" s="6"/>
    </row>
    <row r="22" spans="1:4" ht="16.5">
      <c r="A22" s="9"/>
      <c r="B22" s="10">
        <v>116.32</v>
      </c>
      <c r="C22" s="11" t="s">
        <v>28</v>
      </c>
      <c r="D22" s="11" t="s">
        <v>29</v>
      </c>
    </row>
    <row r="23" spans="1:4" ht="16.5">
      <c r="A23" s="9"/>
      <c r="B23" s="10"/>
      <c r="C23" s="12"/>
      <c r="D23" s="11"/>
    </row>
    <row r="24" spans="1:4" ht="16.5">
      <c r="A24" s="9"/>
      <c r="B24" s="10"/>
      <c r="C24" s="11"/>
      <c r="D24" s="11"/>
    </row>
    <row r="25" spans="1:4" ht="16.5">
      <c r="A25" s="9"/>
      <c r="B25" s="10"/>
      <c r="C25" s="12"/>
      <c r="D25" s="7"/>
    </row>
    <row r="26" spans="1:4" ht="14.25" customHeight="1">
      <c r="A26" s="13" t="s">
        <v>13</v>
      </c>
      <c r="B26" s="5">
        <v>0</v>
      </c>
      <c r="C26" s="6"/>
      <c r="D26" s="6"/>
    </row>
    <row r="27" spans="1:4" ht="14.25">
      <c r="A27" s="13"/>
      <c r="B27" s="5"/>
      <c r="C27" s="6"/>
      <c r="D27" s="6"/>
    </row>
    <row r="28" spans="1:4" ht="14.25">
      <c r="A28" s="7"/>
      <c r="B28" s="8"/>
      <c r="C28" s="7"/>
      <c r="D28" s="7"/>
    </row>
    <row r="29" spans="1:4" ht="14.25">
      <c r="A29" s="7"/>
      <c r="B29" s="8"/>
      <c r="C29" s="7"/>
      <c r="D29" s="7"/>
    </row>
    <row r="30" spans="1:4" ht="14.25">
      <c r="A30" s="7"/>
      <c r="B30" s="8"/>
      <c r="C30" s="7"/>
      <c r="D30" s="7"/>
    </row>
    <row r="31" spans="1:4" ht="14.25">
      <c r="A31" s="7"/>
      <c r="B31" s="8"/>
      <c r="C31" s="7"/>
      <c r="D31" s="7"/>
    </row>
    <row r="32" spans="1:4" ht="14.25">
      <c r="A32" s="4" t="s">
        <v>14</v>
      </c>
      <c r="B32" s="5">
        <f>B34+B35</f>
        <v>0</v>
      </c>
      <c r="C32" s="6"/>
      <c r="D32" s="6"/>
    </row>
    <row r="33" spans="1:4" ht="14.25">
      <c r="A33" s="4"/>
      <c r="B33" s="5"/>
      <c r="C33" s="6"/>
      <c r="D33" s="6"/>
    </row>
    <row r="34" spans="1:4" ht="14.25">
      <c r="A34" s="7"/>
      <c r="B34" s="8"/>
      <c r="C34" s="7"/>
      <c r="D34" s="7"/>
    </row>
    <row r="35" spans="1:4" ht="14.25">
      <c r="A35" s="7"/>
      <c r="B35" s="8"/>
      <c r="C35" s="7"/>
      <c r="D35" s="7"/>
    </row>
    <row r="36" spans="1:4" ht="14.25">
      <c r="A36" s="7"/>
      <c r="B36" s="8"/>
      <c r="C36" s="7"/>
      <c r="D36" s="7"/>
    </row>
    <row r="37" spans="1:4" ht="14.25">
      <c r="A37" s="7"/>
      <c r="B37" s="8"/>
      <c r="C37" s="7"/>
      <c r="D37" s="7"/>
    </row>
    <row r="38" spans="1:4" ht="16.5">
      <c r="A38" s="14" t="s">
        <v>15</v>
      </c>
      <c r="B38" s="5">
        <f>B14+B20+B26+B32</f>
        <v>116.32</v>
      </c>
      <c r="C38" s="14"/>
      <c r="D38" s="14"/>
    </row>
    <row r="39" ht="14.25">
      <c r="B39" s="15"/>
    </row>
    <row r="40" ht="14.25">
      <c r="B40" s="15"/>
    </row>
    <row r="41" spans="1:4" ht="16.5">
      <c r="A41" s="16" t="s">
        <v>16</v>
      </c>
      <c r="B41" s="15"/>
      <c r="C41" s="1" t="s">
        <v>17</v>
      </c>
      <c r="D41" s="1"/>
    </row>
    <row r="42" spans="1:4" ht="16.5">
      <c r="A42" s="17" t="s">
        <v>18</v>
      </c>
      <c r="B42" s="15"/>
      <c r="C42" s="18" t="s">
        <v>19</v>
      </c>
      <c r="D42" s="18"/>
    </row>
    <row r="43" ht="14.25">
      <c r="B43" s="15"/>
    </row>
    <row r="44" ht="14.25">
      <c r="B44" s="15"/>
    </row>
    <row r="45" ht="14.25">
      <c r="B45" s="15"/>
    </row>
    <row r="46" spans="2:4" ht="16.5">
      <c r="B46" s="15"/>
      <c r="C46" s="1" t="s">
        <v>20</v>
      </c>
      <c r="D46" s="1"/>
    </row>
    <row r="47" spans="2:4" ht="16.5">
      <c r="B47" s="15"/>
      <c r="C47" s="1" t="s">
        <v>21</v>
      </c>
      <c r="D47" s="1"/>
    </row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0:A21"/>
    <mergeCell ref="B20:B21"/>
    <mergeCell ref="C20:C21"/>
    <mergeCell ref="D20:D21"/>
    <mergeCell ref="A26:A27"/>
    <mergeCell ref="B26:B27"/>
    <mergeCell ref="C26:C27"/>
    <mergeCell ref="D26:D27"/>
    <mergeCell ref="A32:A33"/>
    <mergeCell ref="B32:B33"/>
    <mergeCell ref="C32:C33"/>
    <mergeCell ref="D32:D33"/>
    <mergeCell ref="C41:D41"/>
    <mergeCell ref="C42:D42"/>
    <mergeCell ref="C46:D46"/>
    <mergeCell ref="C47:D4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D49"/>
  <sheetViews>
    <sheetView workbookViewId="0" topLeftCell="A7">
      <selection activeCell="D59" sqref="D59"/>
    </sheetView>
  </sheetViews>
  <sheetFormatPr defaultColWidth="9.140625" defaultRowHeight="12.75"/>
  <cols>
    <col min="1" max="1" width="32.00390625" style="0" customWidth="1"/>
    <col min="2" max="2" width="12.421875" style="0" customWidth="1"/>
    <col min="3" max="3" width="33.00390625" style="0" customWidth="1"/>
    <col min="4" max="4" width="28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4" t="s">
        <v>7</v>
      </c>
      <c r="B21" s="5">
        <f>SUM(B23:B27)</f>
        <v>1190</v>
      </c>
      <c r="C21" s="6"/>
      <c r="D21" s="6"/>
    </row>
    <row r="22" spans="1:4" ht="12.75">
      <c r="A22" s="4"/>
      <c r="B22" s="5"/>
      <c r="C22" s="6"/>
      <c r="D22" s="6"/>
    </row>
    <row r="23" spans="1:4" ht="14.25">
      <c r="A23" s="7"/>
      <c r="B23" s="19">
        <v>1190</v>
      </c>
      <c r="C23" s="20" t="s">
        <v>30</v>
      </c>
      <c r="D23" s="21" t="s">
        <v>31</v>
      </c>
    </row>
    <row r="24" spans="1:4" ht="14.25">
      <c r="A24" s="7"/>
      <c r="B24" s="22"/>
      <c r="C24" s="20"/>
      <c r="D24" s="23"/>
    </row>
    <row r="25" spans="1:4" ht="14.25">
      <c r="A25" s="7"/>
      <c r="B25" s="22"/>
      <c r="C25" s="20"/>
      <c r="D25" s="23"/>
    </row>
    <row r="26" spans="1:4" ht="14.25">
      <c r="A26" s="7"/>
      <c r="B26" s="22"/>
      <c r="C26" s="24"/>
      <c r="D26" s="23"/>
    </row>
    <row r="27" spans="1:4" ht="12.75">
      <c r="A27" s="7"/>
      <c r="B27" s="22"/>
      <c r="C27" s="24"/>
      <c r="D27" s="25"/>
    </row>
    <row r="28" spans="1:4" ht="12.75">
      <c r="A28" s="7"/>
      <c r="B28" s="8"/>
      <c r="C28" s="7"/>
      <c r="D28" s="7"/>
    </row>
    <row r="29" spans="1:4" ht="12.75" customHeight="1">
      <c r="A29" s="13" t="s">
        <v>13</v>
      </c>
      <c r="B29" s="5"/>
      <c r="C29" s="6"/>
      <c r="D29" s="6"/>
    </row>
    <row r="30" spans="1:4" ht="17.25" customHeight="1">
      <c r="A30" s="13"/>
      <c r="B30" s="5"/>
      <c r="C30" s="6"/>
      <c r="D30" s="6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4" ht="12.75">
      <c r="A33" s="7"/>
      <c r="B33" s="8"/>
      <c r="C33" s="7"/>
      <c r="D33" s="7"/>
    </row>
    <row r="34" spans="1:4" ht="12.75" customHeight="1">
      <c r="A34" s="4" t="s">
        <v>14</v>
      </c>
      <c r="B34" s="5"/>
      <c r="C34" s="6"/>
      <c r="D34" s="6"/>
    </row>
    <row r="35" spans="1:4" ht="12.75" customHeight="1">
      <c r="A35" s="4"/>
      <c r="B35" s="5"/>
      <c r="C35" s="6"/>
      <c r="D35" s="6"/>
    </row>
    <row r="36" spans="1:4" ht="12.75">
      <c r="A36" s="7"/>
      <c r="B36" s="22"/>
      <c r="C36" s="24"/>
      <c r="D36" s="23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5.75">
      <c r="A40" s="14" t="s">
        <v>15</v>
      </c>
      <c r="B40" s="5">
        <f>B21+B34</f>
        <v>1190</v>
      </c>
      <c r="C40" s="14"/>
      <c r="D40" s="14"/>
    </row>
    <row r="41" ht="12.75">
      <c r="B41" s="15"/>
    </row>
    <row r="42" ht="12.75">
      <c r="B42" s="15"/>
    </row>
    <row r="43" spans="1:4" ht="15.75">
      <c r="A43" s="16" t="s">
        <v>16</v>
      </c>
      <c r="B43" s="15"/>
      <c r="C43" s="1" t="s">
        <v>17</v>
      </c>
      <c r="D43" s="1"/>
    </row>
    <row r="44" spans="1:4" ht="15.75">
      <c r="A44" s="17" t="s">
        <v>18</v>
      </c>
      <c r="B44" s="15"/>
      <c r="C44" s="18" t="s">
        <v>19</v>
      </c>
      <c r="D44" s="18"/>
    </row>
    <row r="45" ht="12.75">
      <c r="B45" s="15"/>
    </row>
    <row r="46" ht="12.75">
      <c r="B46" s="15"/>
    </row>
    <row r="47" ht="12.75">
      <c r="B47" s="15"/>
    </row>
    <row r="48" spans="2:4" ht="15.75">
      <c r="B48" s="15"/>
      <c r="C48" s="1" t="s">
        <v>20</v>
      </c>
      <c r="D48" s="1"/>
    </row>
    <row r="49" spans="2:4" ht="15.75">
      <c r="B49" s="15"/>
      <c r="C49" s="1" t="s">
        <v>21</v>
      </c>
      <c r="D49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9:A30"/>
    <mergeCell ref="B29:B30"/>
    <mergeCell ref="C29:C30"/>
    <mergeCell ref="D29:D30"/>
    <mergeCell ref="A34:A35"/>
    <mergeCell ref="B34:B35"/>
    <mergeCell ref="C34:C35"/>
    <mergeCell ref="D34:D35"/>
    <mergeCell ref="C43:D43"/>
    <mergeCell ref="C44:D44"/>
    <mergeCell ref="C48:D48"/>
    <mergeCell ref="C49:D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49"/>
  <sheetViews>
    <sheetView workbookViewId="0" topLeftCell="A8">
      <selection activeCell="B41" sqref="B41"/>
    </sheetView>
  </sheetViews>
  <sheetFormatPr defaultColWidth="9.140625" defaultRowHeight="12.75"/>
  <cols>
    <col min="1" max="1" width="34.140625" style="0" customWidth="1"/>
    <col min="2" max="2" width="16.140625" style="0" customWidth="1"/>
    <col min="3" max="3" width="31.8515625" style="0" customWidth="1"/>
    <col min="4" max="4" width="32.8515625" style="0" customWidth="1"/>
    <col min="5" max="16384" width="11.57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f>B17+B18</f>
        <v>2806688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7"/>
      <c r="B17" s="8">
        <v>2806688</v>
      </c>
      <c r="C17" s="7" t="s">
        <v>32</v>
      </c>
      <c r="D17" s="7" t="s">
        <v>33</v>
      </c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4" t="s">
        <v>7</v>
      </c>
      <c r="B21" s="5">
        <f>SUM(B23:B27)</f>
        <v>0</v>
      </c>
      <c r="C21" s="6"/>
      <c r="D21" s="6"/>
    </row>
    <row r="22" spans="1:4" ht="14.25">
      <c r="A22" s="4"/>
      <c r="B22" s="5"/>
      <c r="C22" s="6"/>
      <c r="D22" s="6"/>
    </row>
    <row r="23" spans="1:4" ht="14.25">
      <c r="A23" s="7"/>
      <c r="B23" s="19"/>
      <c r="C23" s="20"/>
      <c r="D23" s="21"/>
    </row>
    <row r="24" spans="1:4" ht="14.25">
      <c r="A24" s="7"/>
      <c r="B24" s="22"/>
      <c r="C24" s="20"/>
      <c r="D24" s="23"/>
    </row>
    <row r="25" spans="1:4" ht="14.25">
      <c r="A25" s="7"/>
      <c r="B25" s="22"/>
      <c r="C25" s="20"/>
      <c r="D25" s="23"/>
    </row>
    <row r="26" spans="1:4" ht="14.25">
      <c r="A26" s="7"/>
      <c r="B26" s="22"/>
      <c r="C26" s="24"/>
      <c r="D26" s="23"/>
    </row>
    <row r="27" spans="1:4" ht="14.25">
      <c r="A27" s="7"/>
      <c r="B27" s="22"/>
      <c r="C27" s="24"/>
      <c r="D27" s="25"/>
    </row>
    <row r="28" spans="1:4" ht="14.25">
      <c r="A28" s="7"/>
      <c r="B28" s="8"/>
      <c r="C28" s="7"/>
      <c r="D28" s="7"/>
    </row>
    <row r="29" spans="1:4" ht="14.25" customHeight="1">
      <c r="A29" s="13" t="s">
        <v>13</v>
      </c>
      <c r="B29" s="5"/>
      <c r="C29" s="6"/>
      <c r="D29" s="6"/>
    </row>
    <row r="30" spans="1:4" ht="14.25">
      <c r="A30" s="13"/>
      <c r="B30" s="5"/>
      <c r="C30" s="6"/>
      <c r="D30" s="6"/>
    </row>
    <row r="31" spans="1:4" ht="14.25">
      <c r="A31" s="7"/>
      <c r="B31" s="8"/>
      <c r="C31" s="7"/>
      <c r="D31" s="7"/>
    </row>
    <row r="32" spans="1:4" ht="14.25">
      <c r="A32" s="7"/>
      <c r="B32" s="8"/>
      <c r="C32" s="7"/>
      <c r="D32" s="7"/>
    </row>
    <row r="33" spans="1:4" ht="14.25">
      <c r="A33" s="7"/>
      <c r="B33" s="8"/>
      <c r="C33" s="7"/>
      <c r="D33" s="7"/>
    </row>
    <row r="34" spans="1:4" ht="14.25">
      <c r="A34" s="4" t="s">
        <v>14</v>
      </c>
      <c r="B34" s="5"/>
      <c r="C34" s="6"/>
      <c r="D34" s="6"/>
    </row>
    <row r="35" spans="1:4" ht="14.25">
      <c r="A35" s="4"/>
      <c r="B35" s="5"/>
      <c r="C35" s="6"/>
      <c r="D35" s="6"/>
    </row>
    <row r="36" spans="1:4" ht="14.25">
      <c r="A36" s="7"/>
      <c r="B36" s="22"/>
      <c r="C36" s="24"/>
      <c r="D36" s="23"/>
    </row>
    <row r="37" spans="1:4" ht="14.25">
      <c r="A37" s="7"/>
      <c r="B37" s="8"/>
      <c r="C37" s="7"/>
      <c r="D37" s="7"/>
    </row>
    <row r="38" spans="1:4" ht="14.25">
      <c r="A38" s="7"/>
      <c r="B38" s="8"/>
      <c r="C38" s="7"/>
      <c r="D38" s="7"/>
    </row>
    <row r="39" spans="1:4" ht="14.25">
      <c r="A39" s="7"/>
      <c r="B39" s="8"/>
      <c r="C39" s="7"/>
      <c r="D39" s="7"/>
    </row>
    <row r="40" spans="1:4" ht="16.5">
      <c r="A40" s="14" t="s">
        <v>15</v>
      </c>
      <c r="B40" s="5">
        <f>B21+B34+B15</f>
        <v>2806688</v>
      </c>
      <c r="C40" s="14"/>
      <c r="D40" s="14"/>
    </row>
    <row r="41" ht="14.25">
      <c r="B41" s="15"/>
    </row>
    <row r="42" ht="14.25">
      <c r="B42" s="15"/>
    </row>
    <row r="43" spans="1:4" ht="16.5">
      <c r="A43" s="16" t="s">
        <v>16</v>
      </c>
      <c r="B43" s="15"/>
      <c r="C43" s="1" t="s">
        <v>17</v>
      </c>
      <c r="D43" s="1"/>
    </row>
    <row r="44" spans="1:4" ht="16.5">
      <c r="A44" s="17" t="s">
        <v>18</v>
      </c>
      <c r="B44" s="15"/>
      <c r="C44" s="18" t="s">
        <v>19</v>
      </c>
      <c r="D44" s="18"/>
    </row>
    <row r="45" ht="14.25">
      <c r="B45" s="15"/>
    </row>
    <row r="46" ht="14.25">
      <c r="B46" s="15"/>
    </row>
    <row r="47" ht="14.25">
      <c r="B47" s="15"/>
    </row>
    <row r="48" spans="2:4" ht="16.5">
      <c r="B48" s="15"/>
      <c r="C48" s="1" t="s">
        <v>20</v>
      </c>
      <c r="D48" s="1"/>
    </row>
    <row r="49" spans="2:4" ht="16.5">
      <c r="B49" s="15"/>
      <c r="C49" s="1" t="s">
        <v>21</v>
      </c>
      <c r="D49" s="1"/>
    </row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9:A30"/>
    <mergeCell ref="B29:B30"/>
    <mergeCell ref="C29:C30"/>
    <mergeCell ref="D29:D30"/>
    <mergeCell ref="A34:A35"/>
    <mergeCell ref="B34:B35"/>
    <mergeCell ref="C34:C35"/>
    <mergeCell ref="D34:D35"/>
    <mergeCell ref="C43:D43"/>
    <mergeCell ref="C44:D44"/>
    <mergeCell ref="C48:D48"/>
    <mergeCell ref="C49:D4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6">
      <selection activeCell="B23" sqref="B23"/>
    </sheetView>
  </sheetViews>
  <sheetFormatPr defaultColWidth="9.140625" defaultRowHeight="12.75"/>
  <cols>
    <col min="1" max="1" width="30.00390625" style="0" customWidth="1"/>
    <col min="2" max="2" width="15.140625" style="0" customWidth="1"/>
    <col min="3" max="3" width="25.28125" style="0" customWidth="1"/>
    <col min="4" max="4" width="37.7109375" style="0" customWidth="1"/>
    <col min="5" max="16384" width="11.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f>SUM(B17:B20)</f>
        <v>395185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7"/>
      <c r="B17" s="8">
        <v>395185</v>
      </c>
      <c r="C17" s="7" t="s">
        <v>22</v>
      </c>
      <c r="D17" s="7" t="s">
        <v>33</v>
      </c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4" t="s">
        <v>7</v>
      </c>
      <c r="B21" s="5">
        <f>SUM(B23:B30)</f>
        <v>117206.26</v>
      </c>
      <c r="C21" s="6"/>
      <c r="D21" s="6"/>
    </row>
    <row r="22" spans="1:4" ht="14.25">
      <c r="A22" s="4"/>
      <c r="B22" s="5"/>
      <c r="C22" s="6"/>
      <c r="D22" s="6"/>
    </row>
    <row r="23" spans="1:4" ht="14.25">
      <c r="A23" s="7"/>
      <c r="B23" s="26">
        <v>14272.86</v>
      </c>
      <c r="C23" s="20" t="s">
        <v>34</v>
      </c>
      <c r="D23" s="21" t="s">
        <v>29</v>
      </c>
    </row>
    <row r="24" spans="1:4" ht="14.25">
      <c r="A24" s="7"/>
      <c r="B24" s="8">
        <v>29905.89</v>
      </c>
      <c r="C24" s="20" t="s">
        <v>35</v>
      </c>
      <c r="D24" s="21" t="s">
        <v>36</v>
      </c>
    </row>
    <row r="25" spans="1:4" ht="14.25">
      <c r="A25" s="7"/>
      <c r="B25" s="8">
        <v>46976.1</v>
      </c>
      <c r="C25" s="21" t="s">
        <v>37</v>
      </c>
      <c r="D25" s="21" t="s">
        <v>38</v>
      </c>
    </row>
    <row r="26" spans="1:4" ht="14.25">
      <c r="A26" s="7"/>
      <c r="B26" s="8">
        <v>17483.41</v>
      </c>
      <c r="C26" s="21" t="s">
        <v>39</v>
      </c>
      <c r="D26" s="21" t="s">
        <v>40</v>
      </c>
    </row>
    <row r="27" spans="1:4" ht="14.25">
      <c r="A27" s="7"/>
      <c r="B27" s="8">
        <v>8568</v>
      </c>
      <c r="C27" s="7" t="s">
        <v>41</v>
      </c>
      <c r="D27" s="7" t="s">
        <v>42</v>
      </c>
    </row>
    <row r="28" spans="1:4" ht="14.25">
      <c r="A28" s="7"/>
      <c r="B28" s="8"/>
      <c r="C28" s="7"/>
      <c r="D28" s="7"/>
    </row>
    <row r="29" spans="1:4" ht="14.25">
      <c r="A29" s="7"/>
      <c r="B29" s="8"/>
      <c r="C29" s="7"/>
      <c r="D29" s="7"/>
    </row>
    <row r="30" spans="1:4" ht="14.25">
      <c r="A30" s="7"/>
      <c r="B30" s="8"/>
      <c r="C30" s="7"/>
      <c r="D30" s="7"/>
    </row>
    <row r="31" spans="1:4" ht="14.25" customHeight="1">
      <c r="A31" s="13" t="s">
        <v>13</v>
      </c>
      <c r="B31" s="5">
        <v>0</v>
      </c>
      <c r="C31" s="6"/>
      <c r="D31" s="6"/>
    </row>
    <row r="32" spans="1:4" ht="14.25">
      <c r="A32" s="13"/>
      <c r="B32" s="5"/>
      <c r="C32" s="6"/>
      <c r="D32" s="6"/>
    </row>
    <row r="33" spans="1:4" ht="14.25">
      <c r="A33" s="7"/>
      <c r="B33" s="8"/>
      <c r="C33" s="7"/>
      <c r="D33" s="7"/>
    </row>
    <row r="34" spans="1:4" ht="14.25">
      <c r="A34" s="7"/>
      <c r="B34" s="8"/>
      <c r="C34" s="7"/>
      <c r="D34" s="7"/>
    </row>
    <row r="35" spans="1:4" ht="14.25">
      <c r="A35" s="7"/>
      <c r="B35" s="8"/>
      <c r="C35" s="7"/>
      <c r="D35" s="7"/>
    </row>
    <row r="36" spans="1:4" ht="14.25">
      <c r="A36" s="7"/>
      <c r="B36" s="8"/>
      <c r="C36" s="7"/>
      <c r="D36" s="7"/>
    </row>
    <row r="37" spans="1:4" ht="14.25">
      <c r="A37" s="7"/>
      <c r="B37" s="8"/>
      <c r="C37" s="7"/>
      <c r="D37" s="7"/>
    </row>
    <row r="38" spans="1:4" ht="14.25">
      <c r="A38" s="7"/>
      <c r="B38" s="8"/>
      <c r="C38" s="7"/>
      <c r="D38" s="7"/>
    </row>
    <row r="39" spans="1:4" ht="14.25">
      <c r="A39" s="4" t="s">
        <v>14</v>
      </c>
      <c r="B39" s="5">
        <v>0</v>
      </c>
      <c r="C39" s="6"/>
      <c r="D39" s="6"/>
    </row>
    <row r="40" spans="1:4" ht="14.25">
      <c r="A40" s="4"/>
      <c r="B40" s="5"/>
      <c r="C40" s="6"/>
      <c r="D40" s="6"/>
    </row>
    <row r="41" spans="1:4" ht="14.25">
      <c r="A41" s="7"/>
      <c r="B41" s="8"/>
      <c r="C41" s="7"/>
      <c r="D41" s="7"/>
    </row>
    <row r="42" spans="1:4" ht="14.25">
      <c r="A42" s="7"/>
      <c r="B42" s="8"/>
      <c r="C42" s="7"/>
      <c r="D42" s="7"/>
    </row>
    <row r="43" spans="1:4" ht="14.25">
      <c r="A43" s="7"/>
      <c r="B43" s="8"/>
      <c r="C43" s="7"/>
      <c r="D43" s="7"/>
    </row>
    <row r="44" spans="1:4" ht="14.25">
      <c r="A44" s="7"/>
      <c r="B44" s="8"/>
      <c r="C44" s="7"/>
      <c r="D44" s="7"/>
    </row>
    <row r="45" spans="1:4" ht="16.5">
      <c r="A45" s="14" t="s">
        <v>15</v>
      </c>
      <c r="B45" s="5">
        <f>B21+B15</f>
        <v>512391.26</v>
      </c>
      <c r="C45" s="14"/>
      <c r="D45" s="14"/>
    </row>
    <row r="46" ht="14.25">
      <c r="B46" s="15"/>
    </row>
    <row r="47" ht="14.25">
      <c r="B47" s="15"/>
    </row>
    <row r="48" spans="1:4" ht="16.5">
      <c r="A48" s="16" t="s">
        <v>16</v>
      </c>
      <c r="B48" s="15"/>
      <c r="C48" s="1" t="s">
        <v>17</v>
      </c>
      <c r="D48" s="1"/>
    </row>
    <row r="49" spans="1:4" ht="16.5">
      <c r="A49" s="17" t="s">
        <v>18</v>
      </c>
      <c r="B49" s="15"/>
      <c r="C49" s="18" t="s">
        <v>19</v>
      </c>
      <c r="D49" s="18"/>
    </row>
    <row r="50" ht="14.25">
      <c r="B50" s="15"/>
    </row>
    <row r="51" ht="14.25">
      <c r="B51" s="15"/>
    </row>
    <row r="52" ht="14.25">
      <c r="B52" s="15"/>
    </row>
    <row r="53" spans="2:4" ht="16.5">
      <c r="B53" s="15"/>
      <c r="C53" s="1" t="s">
        <v>20</v>
      </c>
      <c r="D53" s="1"/>
    </row>
    <row r="54" spans="2:4" ht="16.5">
      <c r="B54" s="15"/>
      <c r="C54" s="1" t="s">
        <v>21</v>
      </c>
      <c r="D54" s="1"/>
    </row>
    <row r="55" ht="14.25"/>
    <row r="56" ht="14.25"/>
    <row r="57" ht="14.25"/>
    <row r="58" ht="14.25"/>
    <row r="59" ht="14.25"/>
    <row r="60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31:A32"/>
    <mergeCell ref="B31:B32"/>
    <mergeCell ref="C31:C32"/>
    <mergeCell ref="D31:D32"/>
    <mergeCell ref="A39:A40"/>
    <mergeCell ref="B39:B40"/>
    <mergeCell ref="C39:C40"/>
    <mergeCell ref="D39:D40"/>
    <mergeCell ref="C48:D48"/>
    <mergeCell ref="C49:D49"/>
    <mergeCell ref="C53:D53"/>
    <mergeCell ref="C54:D5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3">
      <selection activeCell="B26" sqref="B26"/>
    </sheetView>
  </sheetViews>
  <sheetFormatPr defaultColWidth="9.140625" defaultRowHeight="12.75"/>
  <cols>
    <col min="1" max="1" width="32.00390625" style="0" customWidth="1"/>
    <col min="2" max="2" width="12.421875" style="0" customWidth="1"/>
    <col min="3" max="3" width="27.140625" style="0" customWidth="1"/>
    <col min="4" max="4" width="40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SUM(B26:B31)</f>
        <v>87067.31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19">
        <v>73836.17</v>
      </c>
      <c r="C26" s="20" t="s">
        <v>43</v>
      </c>
      <c r="D26" s="21" t="s">
        <v>44</v>
      </c>
    </row>
    <row r="27" spans="1:4" ht="14.25">
      <c r="A27" s="7"/>
      <c r="B27" s="22">
        <v>13231.14</v>
      </c>
      <c r="C27" s="24" t="s">
        <v>45</v>
      </c>
      <c r="D27" s="23" t="s">
        <v>46</v>
      </c>
    </row>
    <row r="28" spans="1:4" ht="12.75">
      <c r="A28" s="7"/>
      <c r="B28" s="22"/>
      <c r="C28" s="24"/>
      <c r="D28" s="23"/>
    </row>
    <row r="29" spans="1:4" ht="12.75">
      <c r="A29" s="7"/>
      <c r="B29" s="22"/>
      <c r="C29" s="24"/>
      <c r="D29" s="23"/>
    </row>
    <row r="30" spans="1:4" ht="12.75">
      <c r="A30" s="7"/>
      <c r="B30" s="22"/>
      <c r="C30" s="24"/>
      <c r="D30" s="25"/>
    </row>
    <row r="31" spans="1:4" ht="12.75">
      <c r="A31" s="7"/>
      <c r="B31" s="22"/>
      <c r="C31" s="24"/>
      <c r="D31" s="23"/>
    </row>
    <row r="32" spans="1:4" ht="12.75" customHeight="1">
      <c r="A32" s="13" t="s">
        <v>13</v>
      </c>
      <c r="B32" s="5"/>
      <c r="C32" s="6"/>
      <c r="D32" s="6"/>
    </row>
    <row r="33" spans="1:4" ht="17.25" customHeight="1">
      <c r="A33" s="13"/>
      <c r="B33" s="5"/>
      <c r="C33" s="6"/>
      <c r="D33" s="6"/>
    </row>
    <row r="34" spans="1:4" ht="12.75">
      <c r="A34" s="7"/>
      <c r="B34" s="8"/>
      <c r="C34" s="7"/>
      <c r="D34" s="7"/>
    </row>
    <row r="35" spans="1:4" ht="12.75">
      <c r="A35" s="7"/>
      <c r="B35" s="8"/>
      <c r="C35" s="7"/>
      <c r="D35" s="7"/>
    </row>
    <row r="36" spans="1:4" ht="12.75">
      <c r="A36" s="7"/>
      <c r="B36" s="8"/>
      <c r="C36" s="7"/>
      <c r="D36" s="7"/>
    </row>
    <row r="37" spans="1:4" ht="12.75" customHeight="1">
      <c r="A37" s="4" t="s">
        <v>14</v>
      </c>
      <c r="B37" s="5"/>
      <c r="C37" s="6"/>
      <c r="D37" s="6"/>
    </row>
    <row r="38" spans="1:4" ht="12.75" customHeight="1">
      <c r="A38" s="4"/>
      <c r="B38" s="5"/>
      <c r="C38" s="6"/>
      <c r="D38" s="6"/>
    </row>
    <row r="39" spans="1:4" ht="12.75">
      <c r="A39" s="7"/>
      <c r="B39" s="22"/>
      <c r="C39" s="24"/>
      <c r="D39" s="23"/>
    </row>
    <row r="40" spans="1:4" ht="12.75">
      <c r="A40" s="7"/>
      <c r="B40" s="8"/>
      <c r="C40" s="7"/>
      <c r="D40" s="7"/>
    </row>
    <row r="41" spans="1:4" ht="12.75">
      <c r="A41" s="7"/>
      <c r="B41" s="8"/>
      <c r="C41" s="7"/>
      <c r="D41" s="7"/>
    </row>
    <row r="42" spans="1:4" ht="12.75">
      <c r="A42" s="7"/>
      <c r="B42" s="8"/>
      <c r="C42" s="7"/>
      <c r="D42" s="7"/>
    </row>
    <row r="43" spans="1:4" ht="15.75">
      <c r="A43" s="14" t="s">
        <v>15</v>
      </c>
      <c r="B43" s="5">
        <f>B37+B32+B24+B15</f>
        <v>87067.31</v>
      </c>
      <c r="C43" s="14"/>
      <c r="D43" s="14"/>
    </row>
    <row r="44" ht="12.75">
      <c r="B44" s="15"/>
    </row>
    <row r="45" ht="12.75">
      <c r="B45" s="15"/>
    </row>
    <row r="46" spans="1:4" ht="15.75">
      <c r="A46" s="16" t="s">
        <v>16</v>
      </c>
      <c r="B46" s="15"/>
      <c r="C46" s="1" t="s">
        <v>17</v>
      </c>
      <c r="D46" s="1"/>
    </row>
    <row r="47" spans="1:4" ht="15.75">
      <c r="A47" s="17" t="s">
        <v>18</v>
      </c>
      <c r="B47" s="15"/>
      <c r="C47" s="18" t="s">
        <v>19</v>
      </c>
      <c r="D47" s="18"/>
    </row>
    <row r="48" ht="12.75">
      <c r="B48" s="15"/>
    </row>
    <row r="49" ht="12.75">
      <c r="B49" s="15"/>
    </row>
    <row r="50" ht="12.75">
      <c r="B50" s="15"/>
    </row>
    <row r="51" spans="2:4" ht="15.75">
      <c r="B51" s="15"/>
      <c r="C51" s="1" t="s">
        <v>20</v>
      </c>
      <c r="D51" s="1"/>
    </row>
    <row r="52" spans="2:4" ht="15.75">
      <c r="B52" s="15"/>
      <c r="C52" s="1" t="s">
        <v>21</v>
      </c>
      <c r="D5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2:A33"/>
    <mergeCell ref="B32:B33"/>
    <mergeCell ref="C32:C33"/>
    <mergeCell ref="D32:D33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44"/>
  <sheetViews>
    <sheetView workbookViewId="0" topLeftCell="A13">
      <selection activeCell="C29" sqref="C29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2.8515625" style="0" customWidth="1"/>
    <col min="4" max="4" width="57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7"/>
      <c r="B17" s="8"/>
      <c r="C17" s="7"/>
      <c r="D17" s="7"/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2.75">
      <c r="A20" s="4" t="s">
        <v>7</v>
      </c>
      <c r="B20" s="5">
        <f>SUM(B22:B24)</f>
        <v>29750</v>
      </c>
      <c r="C20" s="6"/>
      <c r="D20" s="6"/>
    </row>
    <row r="21" spans="1:4" ht="12.75">
      <c r="A21" s="4"/>
      <c r="B21" s="5"/>
      <c r="C21" s="6"/>
      <c r="D21" s="6"/>
    </row>
    <row r="22" spans="1:4" ht="12" customHeight="1">
      <c r="A22" s="4"/>
      <c r="B22" s="27">
        <v>29750</v>
      </c>
      <c r="C22" s="20" t="s">
        <v>47</v>
      </c>
      <c r="D22" s="20" t="s">
        <v>31</v>
      </c>
    </row>
    <row r="23" spans="1:4" ht="12" customHeight="1">
      <c r="A23" s="4"/>
      <c r="B23" s="27"/>
      <c r="C23" s="20"/>
      <c r="D23" s="20"/>
    </row>
    <row r="24" spans="1:4" ht="12" customHeight="1">
      <c r="A24" s="4"/>
      <c r="B24" s="27"/>
      <c r="C24" s="20"/>
      <c r="D24" s="20"/>
    </row>
    <row r="25" spans="1:4" ht="12.75" customHeight="1">
      <c r="A25" s="13" t="s">
        <v>13</v>
      </c>
      <c r="B25" s="27"/>
      <c r="C25" s="20"/>
      <c r="D25" s="20"/>
    </row>
    <row r="26" spans="1:4" ht="17.25" customHeight="1">
      <c r="A26" s="13"/>
      <c r="B26" s="27"/>
      <c r="C26" s="20"/>
      <c r="D26" s="20"/>
    </row>
    <row r="27" spans="1:4" ht="14.25">
      <c r="A27" s="7"/>
      <c r="B27" s="19"/>
      <c r="C27" s="21"/>
      <c r="D27" s="21"/>
    </row>
    <row r="28" spans="1:4" ht="14.25">
      <c r="A28" s="7"/>
      <c r="B28" s="19"/>
      <c r="C28" s="21"/>
      <c r="D28" s="21"/>
    </row>
    <row r="29" spans="1:4" ht="12.75" customHeight="1">
      <c r="A29" s="4" t="s">
        <v>14</v>
      </c>
      <c r="B29" s="27"/>
      <c r="C29" s="20"/>
      <c r="D29" s="20"/>
    </row>
    <row r="30" spans="1:4" ht="12.75" customHeight="1">
      <c r="A30" s="4"/>
      <c r="B30" s="27"/>
      <c r="C30" s="20"/>
      <c r="D30" s="20"/>
    </row>
    <row r="31" spans="1:4" ht="14.25">
      <c r="A31" s="7"/>
      <c r="B31" s="22"/>
      <c r="C31" s="24"/>
      <c r="D31" s="23"/>
    </row>
    <row r="32" spans="1:4" ht="14.25">
      <c r="A32" s="7"/>
      <c r="B32" s="28"/>
      <c r="C32" s="29"/>
      <c r="D32" s="29"/>
    </row>
    <row r="33" spans="1:4" ht="14.25">
      <c r="A33" s="7"/>
      <c r="B33" s="19"/>
      <c r="C33" s="12"/>
      <c r="D33" s="12"/>
    </row>
    <row r="34" spans="1:4" ht="14.25">
      <c r="A34" s="7"/>
      <c r="B34" s="19"/>
      <c r="C34" s="12"/>
      <c r="D34" s="12"/>
    </row>
    <row r="35" spans="1:4" ht="15.75">
      <c r="A35" s="14" t="s">
        <v>15</v>
      </c>
      <c r="B35" s="5">
        <f>B20+B29+B15</f>
        <v>29750</v>
      </c>
      <c r="C35" s="14"/>
      <c r="D35" s="14"/>
    </row>
    <row r="36" ht="12.75">
      <c r="B36" s="15"/>
    </row>
    <row r="37" ht="12.75">
      <c r="B37" s="15"/>
    </row>
    <row r="38" spans="1:4" ht="15.75">
      <c r="A38" s="16" t="s">
        <v>16</v>
      </c>
      <c r="B38" s="15"/>
      <c r="C38" s="1" t="s">
        <v>17</v>
      </c>
      <c r="D38" s="1"/>
    </row>
    <row r="39" spans="1:4" ht="15.75">
      <c r="A39" s="17" t="s">
        <v>18</v>
      </c>
      <c r="B39" s="15"/>
      <c r="C39" s="18" t="s">
        <v>19</v>
      </c>
      <c r="D39" s="18"/>
    </row>
    <row r="40" ht="12.75">
      <c r="B40" s="15"/>
    </row>
    <row r="41" ht="12.75">
      <c r="B41" s="15"/>
    </row>
    <row r="42" ht="12.75">
      <c r="B42" s="15"/>
    </row>
    <row r="43" spans="2:4" ht="15.75">
      <c r="B43" s="15"/>
      <c r="C43" s="1" t="s">
        <v>20</v>
      </c>
      <c r="D43" s="1"/>
    </row>
    <row r="44" spans="2:4" ht="15.75">
      <c r="B44" s="15"/>
      <c r="C44" s="1" t="s">
        <v>21</v>
      </c>
      <c r="D4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5:A26"/>
    <mergeCell ref="B25:B26"/>
    <mergeCell ref="C25:C26"/>
    <mergeCell ref="D25:D26"/>
    <mergeCell ref="A29:A30"/>
    <mergeCell ref="B29:B30"/>
    <mergeCell ref="C29:C30"/>
    <mergeCell ref="D29:D30"/>
    <mergeCell ref="C38:D38"/>
    <mergeCell ref="C39:D39"/>
    <mergeCell ref="C43:D43"/>
    <mergeCell ref="C44:D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2022-12-21T07:59:25Z</cp:lastPrinted>
  <dcterms:modified xsi:type="dcterms:W3CDTF">2022-12-21T08:04:19Z</dcterms:modified>
  <cp:category/>
  <cp:version/>
  <cp:contentType/>
  <cp:contentStatus/>
  <cp:revision>128</cp:revision>
</cp:coreProperties>
</file>