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7"/>
  </bookViews>
  <sheets>
    <sheet name="03.04.2023" sheetId="1" r:id="rId1"/>
    <sheet name="07.04.2023" sheetId="2" r:id="rId2"/>
    <sheet name="11.04.2023" sheetId="3" r:id="rId3"/>
    <sheet name="12.04.2023" sheetId="4" r:id="rId4"/>
    <sheet name="13.04.2023" sheetId="5" r:id="rId5"/>
    <sheet name="20.04.2023" sheetId="6" r:id="rId6"/>
    <sheet name="25.04.2023" sheetId="7" r:id="rId7"/>
    <sheet name="27.04.2023" sheetId="8" r:id="rId8"/>
    <sheet name="28.12.2022" sheetId="9" r:id="rId9"/>
  </sheets>
  <definedNames/>
  <calcPr fullCalcOnLoad="1"/>
</workbook>
</file>

<file path=xl/sharedStrings.xml><?xml version="1.0" encoding="utf-8"?>
<sst xmlns="http://schemas.openxmlformats.org/spreadsheetml/2006/main" count="503" uniqueCount="203">
  <si>
    <t>MINISTERUL SANATATII</t>
  </si>
  <si>
    <t>SPITALUL DE PSIHIATRIE SI PENTRU MASURI DE SIGURANTA SAPOCA</t>
  </si>
  <si>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</si>
  <si>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</si>
  <si>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</si>
  <si>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</si>
  <si>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</si>
  <si>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</si>
  <si>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ORANGE ROMANIA</t>
  </si>
  <si>
    <t>POSTA , TEL;ECOMUNICATII, INTERNET</t>
  </si>
  <si>
    <t>ORANGE COMUNICATIONS -TELEKOM</t>
  </si>
  <si>
    <t>Total cheltuieli din bugetul de stat  - accize</t>
  </si>
  <si>
    <t>Total cheltuieli de capital</t>
  </si>
  <si>
    <t>TOTAL GENERAL</t>
  </si>
  <si>
    <t>Manager,</t>
  </si>
  <si>
    <t>Director finanaciar,</t>
  </si>
  <si>
    <t>Ec. Piriu Gabriela</t>
  </si>
  <si>
    <t xml:space="preserve">                                 Ec. Anica Aurelia Oana</t>
  </si>
  <si>
    <t>Sef serviciu  financiar,</t>
  </si>
  <si>
    <t>Ec. Neacsu Marioara</t>
  </si>
  <si>
    <t>RADUCANU GHEORGHE</t>
  </si>
  <si>
    <t>CHELTUIELI JUDECATA – TAXE JUDICIARE</t>
  </si>
  <si>
    <t>DRAGULIN FLORICA</t>
  </si>
  <si>
    <t>FILIPACHE GABRIEL</t>
  </si>
  <si>
    <t>NEDEIANU AURORA ADRIANA</t>
  </si>
  <si>
    <t>DRAGULESCU LAURA ELENA</t>
  </si>
  <si>
    <t>U.P. ROMANIA</t>
  </si>
  <si>
    <t>VOUCHERE</t>
  </si>
  <si>
    <t>TODY LABORATORIES</t>
  </si>
  <si>
    <t xml:space="preserve">ALTE BURURI SI SERVICII PT. INTRET. SI FUNCT. </t>
  </si>
  <si>
    <t>CEC</t>
  </si>
  <si>
    <t>CHELTUIELI MATERIALE</t>
  </si>
  <si>
    <t>OMV PETROM</t>
  </si>
  <si>
    <t>ILUMINAT, INCALZIT SI FORTA MOTRICA</t>
  </si>
  <si>
    <t>IQ SUPORT</t>
  </si>
  <si>
    <t xml:space="preserve">ALTE BUNURI SI SERVICII PT. INTRET. SI FUNCT. </t>
  </si>
  <si>
    <t>QUART ASIG BROKER DE ASIGURARE</t>
  </si>
  <si>
    <t>SALARII</t>
  </si>
  <si>
    <t>CARDURI</t>
  </si>
  <si>
    <t xml:space="preserve">                        Ec. Anica Aurelia Oana</t>
  </si>
  <si>
    <t>ENGIE ROMANIA</t>
  </si>
  <si>
    <t>ILUMINAT INCALZIT SI FORTA MOTRICA</t>
  </si>
  <si>
    <t>SOCIETATEA ELECTRICA FURNIZARE</t>
  </si>
  <si>
    <t xml:space="preserve">        Ec. Piriu Gabriela</t>
  </si>
  <si>
    <t xml:space="preserve">                                            Ec. Anica Aurelia Oana</t>
  </si>
  <si>
    <t>CLEANING GROUP EUROPE</t>
  </si>
  <si>
    <t>DEZIFECTANTI</t>
  </si>
  <si>
    <t>OMICRON SERVICE</t>
  </si>
  <si>
    <t>ALTE OBIECTE DE INVENTAR</t>
  </si>
  <si>
    <t>AXA PHARM MEDCHIM</t>
  </si>
  <si>
    <t>MATERIALE SANITARE</t>
  </si>
  <si>
    <t>BUGETUL ASIG SOCIALE SI FD SPECIALE</t>
  </si>
  <si>
    <t>PERS CU HAND NEINCADRATE</t>
  </si>
  <si>
    <t>BUGETUL DE STAT</t>
  </si>
  <si>
    <t>C.A.M. 2.25 %</t>
  </si>
  <si>
    <t>ROOF SYSTEMS UTIL</t>
  </si>
  <si>
    <t>ALTE BUNURI SI SERVICII</t>
  </si>
  <si>
    <t>REPARATII CURENTE</t>
  </si>
  <si>
    <t>DEDEMAN</t>
  </si>
  <si>
    <t>FORTUNA PREST</t>
  </si>
  <si>
    <t>CARD</t>
  </si>
  <si>
    <t>ADMINISTRATIA BAZINALA</t>
  </si>
  <si>
    <t>ALTE BUNURI SI SERVICI PT. INTRET.SI FUNCT.</t>
  </si>
  <si>
    <t>AIR LIQUIDE VITALAIRE</t>
  </si>
  <si>
    <t>AMP GRUP</t>
  </si>
  <si>
    <t>AUTONOVA</t>
  </si>
  <si>
    <t>CIB OFFICE SOLUTIONS</t>
  </si>
  <si>
    <t>CLICK HIGH TECH</t>
  </si>
  <si>
    <t>CONFIDENT SECURITY</t>
  </si>
  <si>
    <t>CRIS CONSTANT</t>
  </si>
  <si>
    <t>DC REAL SOLUTIONS</t>
  </si>
  <si>
    <t>ELEMAR</t>
  </si>
  <si>
    <t>EUROSTING</t>
  </si>
  <si>
    <t>FARMAVET</t>
  </si>
  <si>
    <t>FIZICIAN LUPARU MARCELA</t>
  </si>
  <si>
    <t>FOREST GARDEN</t>
  </si>
  <si>
    <t>FRIGOTEHNICA</t>
  </si>
  <si>
    <t>GG CONSULTING</t>
  </si>
  <si>
    <t>IBERIA COM</t>
  </si>
  <si>
    <t>INFOSOFT</t>
  </si>
  <si>
    <t>LINDE GAZ</t>
  </si>
  <si>
    <t>M UDNAS</t>
  </si>
  <si>
    <t>MIL MAR DIVERS CONSTRUCT</t>
  </si>
  <si>
    <t>NARITA PROD COMIMPEX</t>
  </si>
  <si>
    <t>NETWARE</t>
  </si>
  <si>
    <t>PAMIAL</t>
  </si>
  <si>
    <t>PFA DR MIHALACHE DANIANA</t>
  </si>
  <si>
    <t>ACOMI DINAMIC</t>
  </si>
  <si>
    <t>SOFTEH PLUS</t>
  </si>
  <si>
    <t>TEHNO</t>
  </si>
  <si>
    <t>TEHNOCOLOR BAND</t>
  </si>
  <si>
    <t>TEHNOMED SERVICE</t>
  </si>
  <si>
    <t>TOTAL UP SERVICE</t>
  </si>
  <si>
    <t>VETRO DESIGN</t>
  </si>
  <si>
    <t>ALEX COMPANY</t>
  </si>
  <si>
    <t>OBIECTE DE INVENTAR</t>
  </si>
  <si>
    <t>ALTEX ROMANIA</t>
  </si>
  <si>
    <t>COMRACE COMPUTERS</t>
  </si>
  <si>
    <t>DANTE INTERNATIONAL</t>
  </si>
  <si>
    <t>FIMAX TRADING</t>
  </si>
  <si>
    <t>GEMCARD SERVICE</t>
  </si>
  <si>
    <t>IAHIM ARITERM</t>
  </si>
  <si>
    <t>INFO TRUST</t>
  </si>
  <si>
    <t>JUST TOP OFFICE</t>
  </si>
  <si>
    <t>ROSALVAMED PLUS</t>
  </si>
  <si>
    <t>TOP OFFICE INTERNATIONAL</t>
  </si>
  <si>
    <t>ZETMAN DRAFT</t>
  </si>
  <si>
    <t>COMPANIA DE APA</t>
  </si>
  <si>
    <t>APA, CANAL SI SALUBRITATE</t>
  </si>
  <si>
    <t>DERATY MAX</t>
  </si>
  <si>
    <t>RER SUD</t>
  </si>
  <si>
    <t>SALUBRITATE ECOLOGICA</t>
  </si>
  <si>
    <t>AUTOTRANZIT</t>
  </si>
  <si>
    <t>CARBURANTI SI LUBREFIANTI</t>
  </si>
  <si>
    <t>OMV PETROM MARKETING</t>
  </si>
  <si>
    <t>B. BRAUN MEDICAL</t>
  </si>
  <si>
    <t>ECOLAB</t>
  </si>
  <si>
    <t>MEDISAN COM</t>
  </si>
  <si>
    <t>PROHEALH MED</t>
  </si>
  <si>
    <t>BURSA DE CARTUSE</t>
  </si>
  <si>
    <t>FURNITURI DE BIROU</t>
  </si>
  <si>
    <t>COM SERVICE</t>
  </si>
  <si>
    <t>DANY CRIS</t>
  </si>
  <si>
    <t>DNS BIROTICA</t>
  </si>
  <si>
    <t>NETWAVE</t>
  </si>
  <si>
    <t>LEGUME FRUCTE</t>
  </si>
  <si>
    <t>ALIMENTE</t>
  </si>
  <si>
    <t>NESARA IMPEX</t>
  </si>
  <si>
    <t>OLYMEL FLAMINGO</t>
  </si>
  <si>
    <t>OVIPAN</t>
  </si>
  <si>
    <t>ALMATAR TRANS</t>
  </si>
  <si>
    <t>ILUMINAT , INCALZIT SI FORTA MOTRICA</t>
  </si>
  <si>
    <t>MELOPEEA</t>
  </si>
  <si>
    <t>LENJERIE SI ACCESORII DE PAT</t>
  </si>
  <si>
    <t>TOTAL MED</t>
  </si>
  <si>
    <t>MATERIALE PENTRU CURATENIE</t>
  </si>
  <si>
    <t>EUROTOTAL COMP</t>
  </si>
  <si>
    <t>KOREKT PRINT PAPER</t>
  </si>
  <si>
    <t>TIMAR TRADING IMPEX</t>
  </si>
  <si>
    <t>TZMO ROMANIA</t>
  </si>
  <si>
    <t>ALPHA NED</t>
  </si>
  <si>
    <t>BEST ACHIZITII</t>
  </si>
  <si>
    <t>BIVARIA GRUP</t>
  </si>
  <si>
    <t>CRIO 2</t>
  </si>
  <si>
    <t>FINAL MANAGEMENT SOLUTIONS</t>
  </si>
  <si>
    <t>MEDAZ LIFE CONSUM</t>
  </si>
  <si>
    <t>METALOCHIM DISTRIBUTIONS</t>
  </si>
  <si>
    <t>ROVAL MED</t>
  </si>
  <si>
    <t>SOCORO SUPPLY</t>
  </si>
  <si>
    <t>TUNIC PROD</t>
  </si>
  <si>
    <t>UZCONFTEX TOTAL</t>
  </si>
  <si>
    <t>COMRAGE COMPUTERS</t>
  </si>
  <si>
    <t>ALTE ACTIVE FIXE</t>
  </si>
  <si>
    <t>VETRO DESING</t>
  </si>
  <si>
    <t>MATERIALE SI SERVICII CU CARACTER FUNCTIONAL</t>
  </si>
  <si>
    <t>DSP BUZAU</t>
  </si>
  <si>
    <t>PFA IRIMIA IRINA DANIELA</t>
  </si>
  <si>
    <t>LABORATOARELE BIOCLINICA</t>
  </si>
  <si>
    <t>METAL HYPNOS</t>
  </si>
  <si>
    <t>SPITALUL JUD. BUZAU</t>
  </si>
  <si>
    <t>ALLIANCE HEALTHCARE</t>
  </si>
  <si>
    <t>MEDICAMENTE</t>
  </si>
  <si>
    <t>B BRAUN</t>
  </si>
  <si>
    <t>BIOEEL</t>
  </si>
  <si>
    <t>DIRECT PHARMA LOGIC</t>
  </si>
  <si>
    <t>DONA LOGISTICA</t>
  </si>
  <si>
    <t>EUROPHARM HOLDING</t>
  </si>
  <si>
    <t>FARMACEUTICA REMEDIA</t>
  </si>
  <si>
    <t>FARMEXIM</t>
  </si>
  <si>
    <t>FELSIN FARM</t>
  </si>
  <si>
    <t>FILDAS TRADING</t>
  </si>
  <si>
    <t>FITERMAN DISTRIBUTION</t>
  </si>
  <si>
    <t>FRESENIUS KABI</t>
  </si>
  <si>
    <t>HEPITES FARM</t>
  </si>
  <si>
    <t>MEDIPLUS EXIM</t>
  </si>
  <si>
    <t>ND PHARMA</t>
  </si>
  <si>
    <t>PHARMA AHEAD</t>
  </si>
  <si>
    <t>PHARMA SA</t>
  </si>
  <si>
    <t>PHARMAFARM</t>
  </si>
  <si>
    <t>PIESE DE SCHIMB</t>
  </si>
  <si>
    <t>POSTA TELECOMUNICATII INTERNET</t>
  </si>
  <si>
    <t>POSTA ROMANA</t>
  </si>
  <si>
    <t>TV SAT 2002</t>
  </si>
  <si>
    <t>DELUXE MEDICRAFT</t>
  </si>
  <si>
    <t>PROTECTIA MUNCII</t>
  </si>
  <si>
    <t>PROMETEU FORMPROF</t>
  </si>
  <si>
    <t>BIOCHEM SOLUTIONS</t>
  </si>
  <si>
    <t>REACTIVI</t>
  </si>
  <si>
    <t>DIALAB SOLUTIONS</t>
  </si>
  <si>
    <t>DIAMEDIX IMPEX</t>
  </si>
  <si>
    <t>METALO CHIM DISTRIBUTION</t>
  </si>
  <si>
    <t>MIKROBIOLOGIE LABORATOR</t>
  </si>
  <si>
    <t>NOBIS LABORDIAGNOSTICA</t>
  </si>
  <si>
    <t>VITROMED</t>
  </si>
  <si>
    <t>EXIGENT MEDIA</t>
  </si>
  <si>
    <t>RECLAMA SI PUBLICITATE</t>
  </si>
  <si>
    <t>CONS.LOCAL UNGURIU – SERV APA</t>
  </si>
  <si>
    <t>CONS. LOCAL UNGURIU – SERV SALUBRITATE</t>
  </si>
  <si>
    <t>CONS. LOCAL SAPOCA – SERV SALUBRITATE</t>
  </si>
  <si>
    <t>TOTAL CERBER</t>
  </si>
  <si>
    <t>INFO WORLD</t>
  </si>
  <si>
    <t>CUMPANA  1993</t>
  </si>
  <si>
    <t>ORANGE COMUNICATIONS TELEKOM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</si>
</sst>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00.00"/>
  </numFmts>
  <fonts count="11">
    <font>
      <sz val="1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6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0" borderId="1" applyNumberFormat="0" applyFill="0" applyAlignment="0" applyProtection="0"/>
    <xf numFmtId="164" fontId="4" fillId="0" borderId="2" applyNumberFormat="0" applyFill="0" applyAlignment="0" applyProtection="0"/>
    <xf numFmtId="164" fontId="5" fillId="4" borderId="0" applyNumberFormat="0" applyBorder="0" applyAlignment="0" applyProtection="0"/>
    <xf numFmtId="164" fontId="0" fillId="5" borderId="3" applyNumberFormat="0" applyAlignment="0" applyProtection="0"/>
  </cellStyleXfs>
  <cellXfs count="40">
    <xf numFmtId="164" fontId="0" fillId="0" borderId="0" xfId="0" applyAlignment="1">
      <alignment/>
    </xf>
    <xf numFmtId="164" fontId="6" fillId="0" borderId="0" xfId="0" applyFont="1" applyBorder="1" applyAlignment="1">
      <alignment horizontal="center"/>
    </xf>
    <xf numFmtId="164" fontId="6" fillId="0" borderId="4" xfId="0" applyFont="1" applyBorder="1" applyAlignment="1">
      <alignment vertical="center" wrapText="1"/>
    </xf>
    <xf numFmtId="164" fontId="6" fillId="0" borderId="4" xfId="0" applyFont="1" applyBorder="1" applyAlignment="1">
      <alignment horizontal="center" vertical="center" wrapText="1"/>
    </xf>
    <xf numFmtId="164" fontId="6" fillId="0" borderId="4" xfId="0" applyFont="1" applyBorder="1" applyAlignment="1">
      <alignment horizontal="left"/>
    </xf>
    <xf numFmtId="165" fontId="6" fillId="0" borderId="4" xfId="0" applyNumberFormat="1" applyFont="1" applyBorder="1" applyAlignment="1">
      <alignment horizontal="right"/>
    </xf>
    <xf numFmtId="164" fontId="6" fillId="0" borderId="4" xfId="0" applyFont="1" applyBorder="1" applyAlignment="1">
      <alignment horizontal="center"/>
    </xf>
    <xf numFmtId="165" fontId="7" fillId="0" borderId="4" xfId="0" applyNumberFormat="1" applyFont="1" applyBorder="1" applyAlignment="1">
      <alignment horizontal="right"/>
    </xf>
    <xf numFmtId="164" fontId="7" fillId="0" borderId="4" xfId="0" applyFont="1" applyBorder="1" applyAlignment="1">
      <alignment horizontal="left"/>
    </xf>
    <xf numFmtId="164" fontId="6" fillId="0" borderId="5" xfId="0" applyFont="1" applyBorder="1" applyAlignment="1">
      <alignment horizontal="left"/>
    </xf>
    <xf numFmtId="165" fontId="0" fillId="0" borderId="5" xfId="0" applyNumberFormat="1" applyFont="1" applyBorder="1" applyAlignment="1">
      <alignment horizontal="right"/>
    </xf>
    <xf numFmtId="164" fontId="0" fillId="0" borderId="5" xfId="0" applyFont="1" applyBorder="1" applyAlignment="1">
      <alignment/>
    </xf>
    <xf numFmtId="164" fontId="0" fillId="0" borderId="4" xfId="0" applyFont="1" applyBorder="1" applyAlignment="1">
      <alignment/>
    </xf>
    <xf numFmtId="164" fontId="0" fillId="0" borderId="4" xfId="0" applyBorder="1" applyAlignment="1">
      <alignment/>
    </xf>
    <xf numFmtId="164" fontId="6" fillId="0" borderId="4" xfId="0" applyFont="1" applyBorder="1" applyAlignment="1">
      <alignment horizontal="left" wrapText="1"/>
    </xf>
    <xf numFmtId="165" fontId="0" fillId="0" borderId="4" xfId="0" applyNumberFormat="1" applyBorder="1" applyAlignment="1">
      <alignment horizontal="right"/>
    </xf>
    <xf numFmtId="164" fontId="6" fillId="0" borderId="4" xfId="0" applyFont="1" applyBorder="1" applyAlignment="1">
      <alignment/>
    </xf>
    <xf numFmtId="164" fontId="0" fillId="0" borderId="0" xfId="0" applyAlignment="1">
      <alignment horizontal="right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6" fillId="0" borderId="0" xfId="0" applyFont="1" applyBorder="1" applyAlignment="1">
      <alignment horizontal="left"/>
    </xf>
    <xf numFmtId="164" fontId="0" fillId="0" borderId="5" xfId="0" applyFont="1" applyBorder="1" applyAlignment="1">
      <alignment/>
    </xf>
    <xf numFmtId="165" fontId="0" fillId="0" borderId="4" xfId="0" applyNumberFormat="1" applyFont="1" applyBorder="1" applyAlignment="1">
      <alignment horizontal="right"/>
    </xf>
    <xf numFmtId="164" fontId="8" fillId="0" borderId="4" xfId="0" applyFont="1" applyBorder="1" applyAlignment="1">
      <alignment horizontal="left"/>
    </xf>
    <xf numFmtId="164" fontId="0" fillId="0" borderId="4" xfId="0" applyFont="1" applyBorder="1" applyAlignment="1">
      <alignment/>
    </xf>
    <xf numFmtId="164" fontId="9" fillId="0" borderId="4" xfId="0" applyFont="1" applyBorder="1" applyAlignment="1">
      <alignment horizontal="left"/>
    </xf>
    <xf numFmtId="165" fontId="8" fillId="0" borderId="4" xfId="0" applyNumberFormat="1" applyFont="1" applyBorder="1" applyAlignment="1">
      <alignment horizontal="right"/>
    </xf>
    <xf numFmtId="164" fontId="8" fillId="0" borderId="4" xfId="0" applyFont="1" applyBorder="1" applyAlignment="1">
      <alignment/>
    </xf>
    <xf numFmtId="165" fontId="8" fillId="0" borderId="4" xfId="0" applyNumberFormat="1" applyFont="1" applyBorder="1" applyAlignment="1">
      <alignment/>
    </xf>
    <xf numFmtId="164" fontId="8" fillId="0" borderId="4" xfId="0" applyFont="1" applyBorder="1" applyAlignment="1">
      <alignment horizontal="left"/>
    </xf>
    <xf numFmtId="164" fontId="10" fillId="0" borderId="5" xfId="0" applyFont="1" applyBorder="1" applyAlignment="1">
      <alignment horizontal="left"/>
    </xf>
    <xf numFmtId="164" fontId="0" fillId="0" borderId="5" xfId="0" applyFont="1" applyBorder="1" applyAlignment="1">
      <alignment horizontal="left"/>
    </xf>
    <xf numFmtId="165" fontId="0" fillId="0" borderId="4" xfId="0" applyNumberFormat="1" applyFont="1" applyBorder="1" applyAlignment="1">
      <alignment horizontal="right"/>
    </xf>
    <xf numFmtId="164" fontId="0" fillId="0" borderId="4" xfId="0" applyFont="1" applyBorder="1" applyAlignment="1">
      <alignment horizontal="left"/>
    </xf>
    <xf numFmtId="164" fontId="0" fillId="0" borderId="4" xfId="0" applyFont="1" applyBorder="1" applyAlignment="1">
      <alignment horizontal="left"/>
    </xf>
    <xf numFmtId="165" fontId="0" fillId="0" borderId="5" xfId="0" applyNumberFormat="1" applyFont="1" applyBorder="1" applyAlignment="1">
      <alignment/>
    </xf>
    <xf numFmtId="164" fontId="0" fillId="0" borderId="5" xfId="0" applyFont="1" applyBorder="1" applyAlignment="1">
      <alignment horizontal="left"/>
    </xf>
    <xf numFmtId="165" fontId="0" fillId="0" borderId="4" xfId="0" applyNumberFormat="1" applyFont="1" applyBorder="1" applyAlignment="1">
      <alignment/>
    </xf>
    <xf numFmtId="164" fontId="10" fillId="0" borderId="4" xfId="0" applyFont="1" applyBorder="1" applyAlignment="1">
      <alignment horizontal="left"/>
    </xf>
    <xf numFmtId="166" fontId="0" fillId="0" borderId="0" xfId="0" applyNumberForma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ad 1" xfId="20"/>
    <cellStyle name="Good 1" xfId="21"/>
    <cellStyle name="Heading 1 1" xfId="22"/>
    <cellStyle name="Heading 2 1" xfId="23"/>
    <cellStyle name="Neutral 1" xfId="24"/>
    <cellStyle name="Note 1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D48"/>
  <sheetViews>
    <sheetView workbookViewId="0" topLeftCell="A9">
      <selection activeCell="B21" sqref="B21"/>
    </sheetView>
  </sheetViews>
  <sheetFormatPr defaultColWidth="9.140625" defaultRowHeight="12.75"/>
  <cols>
    <col min="1" max="1" width="29.8515625" style="0" customWidth="1"/>
    <col min="2" max="2" width="16.7109375" style="0" customWidth="1"/>
    <col min="3" max="3" width="36.28125" style="0" customWidth="1"/>
    <col min="4" max="4" width="37.57421875" style="0" customWidth="1"/>
    <col min="5" max="16384" width="11.28125" style="0" customWidth="1"/>
  </cols>
  <sheetData>
    <row r="4" spans="1:4" ht="15.75">
      <c r="A4" s="1" t="s">
        <v>0</v>
      </c>
      <c r="B4" s="1"/>
      <c r="C4" s="1"/>
      <c r="D4" s="1"/>
    </row>
    <row r="5" spans="1:4" ht="15.75">
      <c r="A5" s="1" t="s">
        <v>1</v>
      </c>
      <c r="B5" s="1"/>
      <c r="C5" s="1"/>
      <c r="D5" s="1"/>
    </row>
    <row r="11" spans="1:4" ht="14.25" customHeight="1">
      <c r="A11" s="2" t="s">
        <v>2</v>
      </c>
      <c r="B11" s="2" t="s">
        <v>3</v>
      </c>
      <c r="C11" s="3" t="s">
        <v>4</v>
      </c>
      <c r="D11" s="3" t="s">
        <v>5</v>
      </c>
    </row>
    <row r="12" spans="1:4" ht="12.75">
      <c r="A12" s="2"/>
      <c r="B12" s="2"/>
      <c r="C12" s="3"/>
      <c r="D12" s="3"/>
    </row>
    <row r="13" spans="1:4" ht="12.75">
      <c r="A13" s="2"/>
      <c r="B13" s="2"/>
      <c r="C13" s="3"/>
      <c r="D13" s="3"/>
    </row>
    <row r="14" spans="1:4" ht="12.75">
      <c r="A14" s="4" t="s">
        <v>6</v>
      </c>
      <c r="B14" s="5">
        <f>SUM(B16:B18)</f>
        <v>0</v>
      </c>
      <c r="C14" s="6"/>
      <c r="D14" s="6"/>
    </row>
    <row r="15" spans="1:4" ht="12.75">
      <c r="A15" s="4"/>
      <c r="B15" s="5"/>
      <c r="C15" s="6"/>
      <c r="D15" s="6"/>
    </row>
    <row r="16" spans="1:4" ht="16.5">
      <c r="A16" s="4"/>
      <c r="B16" s="7"/>
      <c r="C16" s="8"/>
      <c r="D16" s="8"/>
    </row>
    <row r="17" spans="1:4" ht="16.5">
      <c r="A17" s="4"/>
      <c r="B17" s="7"/>
      <c r="C17" s="8"/>
      <c r="D17" s="8"/>
    </row>
    <row r="18" spans="1:4" ht="16.5">
      <c r="A18" s="4"/>
      <c r="B18" s="7"/>
      <c r="C18" s="8"/>
      <c r="D18" s="8"/>
    </row>
    <row r="19" spans="1:4" ht="12.75">
      <c r="A19" s="4" t="s">
        <v>7</v>
      </c>
      <c r="B19" s="5">
        <f>B21+B22+B23+B24</f>
        <v>1179.1</v>
      </c>
      <c r="C19" s="6"/>
      <c r="D19" s="6"/>
    </row>
    <row r="20" spans="1:4" ht="12.75">
      <c r="A20" s="4"/>
      <c r="B20" s="5"/>
      <c r="C20" s="6"/>
      <c r="D20" s="6"/>
    </row>
    <row r="21" spans="1:4" ht="15.75">
      <c r="A21" s="9"/>
      <c r="B21" s="10">
        <v>374.05</v>
      </c>
      <c r="C21" s="11" t="s">
        <v>8</v>
      </c>
      <c r="D21" s="11" t="s">
        <v>9</v>
      </c>
    </row>
    <row r="22" spans="1:4" ht="15.75">
      <c r="A22" s="9"/>
      <c r="B22" s="10">
        <v>805.05</v>
      </c>
      <c r="C22" s="12" t="s">
        <v>10</v>
      </c>
      <c r="D22" s="11" t="s">
        <v>9</v>
      </c>
    </row>
    <row r="23" spans="1:4" ht="15.75">
      <c r="A23" s="9"/>
      <c r="B23" s="10"/>
      <c r="C23" s="11"/>
      <c r="D23" s="11"/>
    </row>
    <row r="24" spans="1:4" ht="15.75">
      <c r="A24" s="9"/>
      <c r="B24" s="10"/>
      <c r="C24" s="12"/>
      <c r="D24" s="13"/>
    </row>
    <row r="25" spans="1:4" ht="14.25" customHeight="1">
      <c r="A25" s="14" t="s">
        <v>11</v>
      </c>
      <c r="B25" s="5">
        <v>0</v>
      </c>
      <c r="C25" s="6"/>
      <c r="D25" s="6"/>
    </row>
    <row r="26" spans="1:4" ht="12.75">
      <c r="A26" s="14"/>
      <c r="B26" s="5"/>
      <c r="C26" s="6"/>
      <c r="D26" s="6"/>
    </row>
    <row r="27" spans="1:4" ht="12.75">
      <c r="A27" s="13"/>
      <c r="B27" s="15"/>
      <c r="C27" s="13"/>
      <c r="D27" s="13"/>
    </row>
    <row r="28" spans="1:4" ht="12.75">
      <c r="A28" s="13"/>
      <c r="B28" s="15"/>
      <c r="C28" s="13"/>
      <c r="D28" s="13"/>
    </row>
    <row r="29" spans="1:4" ht="12.75">
      <c r="A29" s="13"/>
      <c r="B29" s="15"/>
      <c r="C29" s="13"/>
      <c r="D29" s="13"/>
    </row>
    <row r="30" spans="1:4" ht="12.75">
      <c r="A30" s="13"/>
      <c r="B30" s="15"/>
      <c r="C30" s="13"/>
      <c r="D30" s="13"/>
    </row>
    <row r="31" spans="1:4" ht="12.75">
      <c r="A31" s="13"/>
      <c r="B31" s="15"/>
      <c r="C31" s="13"/>
      <c r="D31" s="13"/>
    </row>
    <row r="32" spans="1:4" ht="12.75">
      <c r="A32" s="13"/>
      <c r="B32" s="15"/>
      <c r="C32" s="13"/>
      <c r="D32" s="13"/>
    </row>
    <row r="33" spans="1:4" ht="12.75">
      <c r="A33" s="4" t="s">
        <v>12</v>
      </c>
      <c r="B33" s="5">
        <f>B35+B36</f>
        <v>0</v>
      </c>
      <c r="C33" s="6"/>
      <c r="D33" s="6"/>
    </row>
    <row r="34" spans="1:4" ht="12.75">
      <c r="A34" s="4"/>
      <c r="B34" s="5"/>
      <c r="C34" s="6"/>
      <c r="D34" s="6"/>
    </row>
    <row r="35" spans="1:4" ht="12.75">
      <c r="A35" s="13"/>
      <c r="B35" s="15"/>
      <c r="C35" s="13"/>
      <c r="D35" s="13"/>
    </row>
    <row r="36" spans="1:4" ht="12.75">
      <c r="A36" s="13"/>
      <c r="B36" s="15"/>
      <c r="C36" s="13"/>
      <c r="D36" s="13"/>
    </row>
    <row r="37" spans="1:4" ht="12.75">
      <c r="A37" s="13"/>
      <c r="B37" s="15"/>
      <c r="C37" s="13"/>
      <c r="D37" s="13"/>
    </row>
    <row r="38" spans="1:4" ht="12.75">
      <c r="A38" s="13"/>
      <c r="B38" s="15"/>
      <c r="C38" s="13"/>
      <c r="D38" s="13"/>
    </row>
    <row r="39" spans="1:4" ht="15.75">
      <c r="A39" s="16" t="s">
        <v>13</v>
      </c>
      <c r="B39" s="5">
        <f>B14+B19+B25+B33</f>
        <v>1179.1</v>
      </c>
      <c r="C39" s="16"/>
      <c r="D39" s="16"/>
    </row>
    <row r="40" ht="12.75">
      <c r="B40" s="17"/>
    </row>
    <row r="41" ht="12.75">
      <c r="B41" s="17"/>
    </row>
    <row r="42" spans="1:4" ht="15.75">
      <c r="A42" s="18" t="s">
        <v>14</v>
      </c>
      <c r="B42" s="17"/>
      <c r="C42" s="1" t="s">
        <v>15</v>
      </c>
      <c r="D42" s="1"/>
    </row>
    <row r="43" spans="1:4" ht="15.75">
      <c r="A43" s="19" t="s">
        <v>16</v>
      </c>
      <c r="B43" s="17"/>
      <c r="C43" s="20" t="s">
        <v>17</v>
      </c>
      <c r="D43" s="20"/>
    </row>
    <row r="44" ht="12.75">
      <c r="B44" s="17"/>
    </row>
    <row r="45" ht="12.75">
      <c r="B45" s="17"/>
    </row>
    <row r="46" ht="12.75">
      <c r="B46" s="17"/>
    </row>
    <row r="47" spans="2:4" ht="15.75">
      <c r="B47" s="17"/>
      <c r="C47" s="1" t="s">
        <v>18</v>
      </c>
      <c r="D47" s="1"/>
    </row>
    <row r="48" spans="2:4" ht="15.75">
      <c r="B48" s="17"/>
      <c r="C48" s="1" t="s">
        <v>19</v>
      </c>
      <c r="D48" s="1"/>
    </row>
  </sheetData>
  <sheetProtection selectLockedCells="1" selectUnlockedCells="1"/>
  <mergeCells count="26"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19:A20"/>
    <mergeCell ref="B19:B20"/>
    <mergeCell ref="C19:C20"/>
    <mergeCell ref="D19:D20"/>
    <mergeCell ref="A25:A26"/>
    <mergeCell ref="B25:B26"/>
    <mergeCell ref="C25:C26"/>
    <mergeCell ref="D25:D26"/>
    <mergeCell ref="A33:A34"/>
    <mergeCell ref="B33:B34"/>
    <mergeCell ref="C33:C34"/>
    <mergeCell ref="D33:D34"/>
    <mergeCell ref="C42:D42"/>
    <mergeCell ref="C43:D43"/>
    <mergeCell ref="C47:D47"/>
    <mergeCell ref="C48:D48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D47"/>
  <sheetViews>
    <sheetView workbookViewId="0" topLeftCell="A7">
      <selection activeCell="B20" sqref="B20"/>
    </sheetView>
  </sheetViews>
  <sheetFormatPr defaultColWidth="9.140625" defaultRowHeight="12.75"/>
  <cols>
    <col min="1" max="1" width="30.28125" style="0" customWidth="1"/>
    <col min="2" max="2" width="14.140625" style="0" customWidth="1"/>
    <col min="3" max="3" width="30.57421875" style="0" customWidth="1"/>
    <col min="4" max="4" width="47.140625" style="0" customWidth="1"/>
    <col min="5" max="16384" width="11.28125" style="0" customWidth="1"/>
  </cols>
  <sheetData>
    <row r="4" spans="1:4" ht="15.75">
      <c r="A4" s="1" t="s">
        <v>0</v>
      </c>
      <c r="B4" s="1"/>
      <c r="C4" s="1"/>
      <c r="D4" s="1"/>
    </row>
    <row r="5" spans="1:4" ht="15.75">
      <c r="A5" s="1" t="s">
        <v>1</v>
      </c>
      <c r="B5" s="1"/>
      <c r="C5" s="1"/>
      <c r="D5" s="1"/>
    </row>
    <row r="11" spans="1:4" ht="14.25" customHeight="1">
      <c r="A11" s="2" t="s">
        <v>2</v>
      </c>
      <c r="B11" s="2" t="s">
        <v>3</v>
      </c>
      <c r="C11" s="3" t="s">
        <v>4</v>
      </c>
      <c r="D11" s="3" t="s">
        <v>5</v>
      </c>
    </row>
    <row r="12" spans="1:4" ht="12.75">
      <c r="A12" s="2"/>
      <c r="B12" s="2"/>
      <c r="C12" s="3"/>
      <c r="D12" s="3"/>
    </row>
    <row r="13" spans="1:4" ht="12.75">
      <c r="A13" s="2"/>
      <c r="B13" s="2"/>
      <c r="C13" s="3"/>
      <c r="D13" s="3"/>
    </row>
    <row r="14" spans="1:4" ht="12.75">
      <c r="A14" s="4" t="s">
        <v>6</v>
      </c>
      <c r="B14" s="5">
        <f>B16</f>
        <v>0</v>
      </c>
      <c r="C14" s="6"/>
      <c r="D14" s="6"/>
    </row>
    <row r="15" spans="1:4" ht="12.75">
      <c r="A15" s="4"/>
      <c r="B15" s="5"/>
      <c r="C15" s="6"/>
      <c r="D15" s="6"/>
    </row>
    <row r="16" spans="1:4" ht="12.75">
      <c r="A16" s="13"/>
      <c r="B16" s="15"/>
      <c r="C16" s="13"/>
      <c r="D16" s="13"/>
    </row>
    <row r="17" spans="1:4" ht="12.75">
      <c r="A17" s="13"/>
      <c r="B17" s="15"/>
      <c r="C17" s="13"/>
      <c r="D17" s="13"/>
    </row>
    <row r="18" spans="1:4" ht="12.75">
      <c r="A18" s="4" t="s">
        <v>7</v>
      </c>
      <c r="B18" s="5">
        <f>SUM(B20:B26)</f>
        <v>1094775.86</v>
      </c>
      <c r="C18" s="6"/>
      <c r="D18" s="6"/>
    </row>
    <row r="19" spans="1:4" ht="12.75">
      <c r="A19" s="4"/>
      <c r="B19" s="5"/>
      <c r="C19" s="6"/>
      <c r="D19" s="6"/>
    </row>
    <row r="20" spans="1:4" ht="16.5">
      <c r="A20" s="9"/>
      <c r="B20" s="10">
        <v>1000</v>
      </c>
      <c r="C20" s="21" t="s">
        <v>20</v>
      </c>
      <c r="D20" s="21" t="s">
        <v>21</v>
      </c>
    </row>
    <row r="21" spans="1:4" ht="16.5">
      <c r="A21" s="9"/>
      <c r="B21" s="10">
        <v>1000</v>
      </c>
      <c r="C21" s="21" t="s">
        <v>22</v>
      </c>
      <c r="D21" s="21" t="s">
        <v>21</v>
      </c>
    </row>
    <row r="22" spans="1:4" ht="16.5">
      <c r="A22" s="9"/>
      <c r="B22" s="10">
        <v>1000</v>
      </c>
      <c r="C22" s="21" t="s">
        <v>23</v>
      </c>
      <c r="D22" s="21" t="s">
        <v>21</v>
      </c>
    </row>
    <row r="23" spans="1:4" ht="16.5">
      <c r="A23" s="9"/>
      <c r="B23" s="10">
        <v>1000</v>
      </c>
      <c r="C23" s="21" t="s">
        <v>24</v>
      </c>
      <c r="D23" s="21" t="s">
        <v>21</v>
      </c>
    </row>
    <row r="24" spans="1:4" ht="16.5">
      <c r="A24" s="9"/>
      <c r="B24" s="10">
        <v>1000</v>
      </c>
      <c r="C24" s="21" t="s">
        <v>25</v>
      </c>
      <c r="D24" s="21" t="s">
        <v>21</v>
      </c>
    </row>
    <row r="25" spans="1:4" ht="15.75">
      <c r="A25" s="9"/>
      <c r="B25" s="10">
        <v>1088950</v>
      </c>
      <c r="C25" s="12" t="s">
        <v>26</v>
      </c>
      <c r="D25" s="11" t="s">
        <v>27</v>
      </c>
    </row>
    <row r="26" spans="1:4" ht="15.75">
      <c r="A26" s="9"/>
      <c r="B26" s="10">
        <v>825.86</v>
      </c>
      <c r="C26" s="11" t="s">
        <v>28</v>
      </c>
      <c r="D26" s="11" t="s">
        <v>29</v>
      </c>
    </row>
    <row r="27" spans="1:4" ht="15.75">
      <c r="A27" s="9"/>
      <c r="B27" s="10"/>
      <c r="C27" s="12"/>
      <c r="D27" s="13"/>
    </row>
    <row r="28" spans="1:4" ht="14.25" customHeight="1">
      <c r="A28" s="14" t="s">
        <v>11</v>
      </c>
      <c r="B28" s="5">
        <v>0</v>
      </c>
      <c r="C28" s="6"/>
      <c r="D28" s="6"/>
    </row>
    <row r="29" spans="1:4" ht="12.75">
      <c r="A29" s="14"/>
      <c r="B29" s="5"/>
      <c r="C29" s="6"/>
      <c r="D29" s="6"/>
    </row>
    <row r="30" spans="1:4" ht="12.75">
      <c r="A30" s="13"/>
      <c r="B30" s="15"/>
      <c r="C30" s="13"/>
      <c r="D30" s="13"/>
    </row>
    <row r="31" spans="1:4" ht="12.75">
      <c r="A31" s="13"/>
      <c r="B31" s="15"/>
      <c r="C31" s="13"/>
      <c r="D31" s="13"/>
    </row>
    <row r="32" spans="1:4" ht="12.75">
      <c r="A32" s="4" t="s">
        <v>12</v>
      </c>
      <c r="B32" s="5">
        <f>B34+B35</f>
        <v>0</v>
      </c>
      <c r="C32" s="6"/>
      <c r="D32" s="6"/>
    </row>
    <row r="33" spans="1:4" ht="12.75">
      <c r="A33" s="4"/>
      <c r="B33" s="5"/>
      <c r="C33" s="6"/>
      <c r="D33" s="6"/>
    </row>
    <row r="34" spans="1:4" ht="12.75">
      <c r="A34" s="13"/>
      <c r="B34" s="15"/>
      <c r="C34" s="13"/>
      <c r="D34" s="13"/>
    </row>
    <row r="35" spans="1:4" ht="12.75">
      <c r="A35" s="13"/>
      <c r="B35" s="15"/>
      <c r="C35" s="13"/>
      <c r="D35" s="13"/>
    </row>
    <row r="36" spans="1:4" ht="12.75">
      <c r="A36" s="13"/>
      <c r="B36" s="15"/>
      <c r="C36" s="13"/>
      <c r="D36" s="13"/>
    </row>
    <row r="37" spans="1:4" ht="12.75">
      <c r="A37" s="13"/>
      <c r="B37" s="15"/>
      <c r="C37" s="13"/>
      <c r="D37" s="13"/>
    </row>
    <row r="38" spans="1:4" ht="15.75">
      <c r="A38" s="16" t="s">
        <v>13</v>
      </c>
      <c r="B38" s="5">
        <f>B14+B18+B28+B32</f>
        <v>1094775.86</v>
      </c>
      <c r="C38" s="16"/>
      <c r="D38" s="16"/>
    </row>
    <row r="39" ht="12.75">
      <c r="B39" s="17"/>
    </row>
    <row r="40" ht="12.75">
      <c r="B40" s="17"/>
    </row>
    <row r="41" spans="1:4" ht="15.75">
      <c r="A41" s="18" t="s">
        <v>14</v>
      </c>
      <c r="B41" s="17"/>
      <c r="C41" s="1" t="s">
        <v>15</v>
      </c>
      <c r="D41" s="1"/>
    </row>
    <row r="42" spans="1:4" ht="15.75">
      <c r="A42" s="19" t="s">
        <v>16</v>
      </c>
      <c r="B42" s="17"/>
      <c r="C42" s="20" t="s">
        <v>17</v>
      </c>
      <c r="D42" s="20"/>
    </row>
    <row r="43" ht="12.75">
      <c r="B43" s="17"/>
    </row>
    <row r="44" ht="12.75">
      <c r="B44" s="17"/>
    </row>
    <row r="45" ht="12.75">
      <c r="B45" s="17"/>
    </row>
    <row r="46" spans="2:4" ht="15.75">
      <c r="B46" s="17"/>
      <c r="C46" s="1" t="s">
        <v>18</v>
      </c>
      <c r="D46" s="1"/>
    </row>
    <row r="47" spans="2:4" ht="15.75">
      <c r="B47" s="17"/>
      <c r="C47" s="1" t="s">
        <v>19</v>
      </c>
      <c r="D47" s="1"/>
    </row>
  </sheetData>
  <sheetProtection selectLockedCells="1" selectUnlockedCells="1"/>
  <mergeCells count="26"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18:A19"/>
    <mergeCell ref="B18:B19"/>
    <mergeCell ref="C18:C19"/>
    <mergeCell ref="D18:D19"/>
    <mergeCell ref="A28:A29"/>
    <mergeCell ref="B28:B29"/>
    <mergeCell ref="C28:C29"/>
    <mergeCell ref="D28:D29"/>
    <mergeCell ref="A32:A33"/>
    <mergeCell ref="B32:B33"/>
    <mergeCell ref="C32:C33"/>
    <mergeCell ref="D32:D33"/>
    <mergeCell ref="C41:D41"/>
    <mergeCell ref="C42:D42"/>
    <mergeCell ref="C46:D46"/>
    <mergeCell ref="C47:D47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D48"/>
  <sheetViews>
    <sheetView workbookViewId="0" topLeftCell="A1">
      <selection activeCell="D17" sqref="D17"/>
    </sheetView>
  </sheetViews>
  <sheetFormatPr defaultColWidth="9.140625" defaultRowHeight="12.75"/>
  <cols>
    <col min="1" max="1" width="29.140625" style="0" customWidth="1"/>
    <col min="2" max="2" width="15.140625" style="0" customWidth="1"/>
    <col min="3" max="3" width="36.00390625" style="0" customWidth="1"/>
    <col min="4" max="4" width="48.57421875" style="0" customWidth="1"/>
  </cols>
  <sheetData>
    <row r="4" spans="1:4" ht="15.75">
      <c r="A4" s="1" t="s">
        <v>0</v>
      </c>
      <c r="B4" s="1"/>
      <c r="C4" s="1"/>
      <c r="D4" s="1"/>
    </row>
    <row r="5" spans="1:4" ht="15.75">
      <c r="A5" s="1" t="s">
        <v>1</v>
      </c>
      <c r="B5" s="1"/>
      <c r="C5" s="1"/>
      <c r="D5" s="1"/>
    </row>
    <row r="11" spans="1:4" ht="12.75" customHeight="1">
      <c r="A11" s="2" t="s">
        <v>2</v>
      </c>
      <c r="B11" s="2" t="s">
        <v>3</v>
      </c>
      <c r="C11" s="3" t="s">
        <v>4</v>
      </c>
      <c r="D11" s="3" t="s">
        <v>5</v>
      </c>
    </row>
    <row r="12" spans="1:4" ht="12.75">
      <c r="A12" s="2"/>
      <c r="B12" s="2"/>
      <c r="C12" s="3"/>
      <c r="D12" s="3"/>
    </row>
    <row r="13" spans="1:4" ht="12.75">
      <c r="A13" s="2"/>
      <c r="B13" s="2"/>
      <c r="C13" s="3"/>
      <c r="D13" s="3"/>
    </row>
    <row r="14" spans="1:4" ht="15.75" customHeight="1">
      <c r="A14" s="4" t="s">
        <v>6</v>
      </c>
      <c r="B14" s="5">
        <f>B16</f>
        <v>6600</v>
      </c>
      <c r="C14" s="6"/>
      <c r="D14" s="6"/>
    </row>
    <row r="15" spans="1:4" ht="12.75">
      <c r="A15" s="4"/>
      <c r="B15" s="5"/>
      <c r="C15" s="6"/>
      <c r="D15" s="6"/>
    </row>
    <row r="16" spans="1:4" ht="12.75">
      <c r="A16" s="13"/>
      <c r="B16" s="15">
        <v>6600</v>
      </c>
      <c r="C16" s="13" t="s">
        <v>30</v>
      </c>
      <c r="D16" s="13" t="s">
        <v>31</v>
      </c>
    </row>
    <row r="17" spans="1:4" ht="12.75">
      <c r="A17" s="13"/>
      <c r="B17" s="15"/>
      <c r="C17" s="13"/>
      <c r="D17" s="13"/>
    </row>
    <row r="18" spans="1:4" ht="12.75">
      <c r="A18" s="13"/>
      <c r="B18" s="15"/>
      <c r="C18" s="13"/>
      <c r="D18" s="13"/>
    </row>
    <row r="19" spans="1:4" ht="12.75">
      <c r="A19" s="4" t="s">
        <v>7</v>
      </c>
      <c r="B19" s="5">
        <f>SUM(B21:B24)</f>
        <v>16925.27</v>
      </c>
      <c r="C19" s="6"/>
      <c r="D19" s="6"/>
    </row>
    <row r="20" spans="1:4" ht="12.75">
      <c r="A20" s="4"/>
      <c r="B20" s="5"/>
      <c r="C20" s="6"/>
      <c r="D20" s="6"/>
    </row>
    <row r="21" spans="1:4" ht="16.5">
      <c r="A21" s="4"/>
      <c r="B21" s="22">
        <v>15513.97</v>
      </c>
      <c r="C21" s="23" t="s">
        <v>32</v>
      </c>
      <c r="D21" s="23" t="s">
        <v>33</v>
      </c>
    </row>
    <row r="22" spans="1:4" ht="16.5">
      <c r="A22" s="4"/>
      <c r="B22" s="22">
        <v>117.52</v>
      </c>
      <c r="C22" s="23" t="s">
        <v>34</v>
      </c>
      <c r="D22" s="23" t="s">
        <v>35</v>
      </c>
    </row>
    <row r="23" spans="1:4" ht="16.5">
      <c r="A23" s="9"/>
      <c r="B23" s="10">
        <v>1293.78</v>
      </c>
      <c r="C23" s="24" t="s">
        <v>36</v>
      </c>
      <c r="D23" s="21" t="s">
        <v>35</v>
      </c>
    </row>
    <row r="24" spans="1:4" ht="16.5">
      <c r="A24" s="9"/>
      <c r="B24" s="10"/>
      <c r="C24" s="21"/>
      <c r="D24" s="21"/>
    </row>
    <row r="25" spans="1:4" ht="18" customHeight="1">
      <c r="A25" s="14" t="s">
        <v>11</v>
      </c>
      <c r="B25" s="5">
        <v>0</v>
      </c>
      <c r="C25" s="6"/>
      <c r="D25" s="6"/>
    </row>
    <row r="26" spans="1:4" ht="15.75" customHeight="1">
      <c r="A26" s="14"/>
      <c r="B26" s="5"/>
      <c r="C26" s="6"/>
      <c r="D26" s="6"/>
    </row>
    <row r="27" spans="1:4" ht="12.75">
      <c r="A27" s="13"/>
      <c r="B27" s="15"/>
      <c r="C27" s="13"/>
      <c r="D27" s="13"/>
    </row>
    <row r="28" spans="1:4" ht="12.75">
      <c r="A28" s="13"/>
      <c r="B28" s="15"/>
      <c r="C28" s="13"/>
      <c r="D28" s="13"/>
    </row>
    <row r="29" spans="1:4" ht="12.75">
      <c r="A29" s="13"/>
      <c r="B29" s="15"/>
      <c r="C29" s="13"/>
      <c r="D29" s="13"/>
    </row>
    <row r="30" spans="1:4" ht="12.75">
      <c r="A30" s="13"/>
      <c r="B30" s="15"/>
      <c r="C30" s="13"/>
      <c r="D30" s="13"/>
    </row>
    <row r="31" spans="1:4" ht="12.75">
      <c r="A31" s="13"/>
      <c r="B31" s="15"/>
      <c r="C31" s="13"/>
      <c r="D31" s="13"/>
    </row>
    <row r="32" spans="1:4" ht="12.75">
      <c r="A32" s="13"/>
      <c r="B32" s="15"/>
      <c r="C32" s="13"/>
      <c r="D32" s="13"/>
    </row>
    <row r="33" spans="1:4" ht="12.75">
      <c r="A33" s="4" t="s">
        <v>12</v>
      </c>
      <c r="B33" s="5">
        <f>B35+B36</f>
        <v>0</v>
      </c>
      <c r="C33" s="6"/>
      <c r="D33" s="6"/>
    </row>
    <row r="34" spans="1:4" ht="12.75">
      <c r="A34" s="4"/>
      <c r="B34" s="5"/>
      <c r="C34" s="6"/>
      <c r="D34" s="6"/>
    </row>
    <row r="35" spans="1:4" ht="12.75">
      <c r="A35" s="13"/>
      <c r="B35" s="15"/>
      <c r="C35" s="13"/>
      <c r="D35" s="13"/>
    </row>
    <row r="36" spans="1:4" ht="12.75">
      <c r="A36" s="13"/>
      <c r="B36" s="15"/>
      <c r="C36" s="13"/>
      <c r="D36" s="13"/>
    </row>
    <row r="37" spans="1:4" ht="12.75">
      <c r="A37" s="13"/>
      <c r="B37" s="15"/>
      <c r="C37" s="13"/>
      <c r="D37" s="13"/>
    </row>
    <row r="38" spans="1:4" ht="12.75">
      <c r="A38" s="13"/>
      <c r="B38" s="15"/>
      <c r="C38" s="13"/>
      <c r="D38" s="13"/>
    </row>
    <row r="39" spans="1:4" ht="15.75">
      <c r="A39" s="16" t="s">
        <v>13</v>
      </c>
      <c r="B39" s="5">
        <f>B14+B19</f>
        <v>23525.27</v>
      </c>
      <c r="C39" s="16"/>
      <c r="D39" s="16"/>
    </row>
    <row r="40" ht="12.75">
      <c r="B40" s="17"/>
    </row>
    <row r="41" ht="12.75">
      <c r="B41" s="17"/>
    </row>
    <row r="42" spans="1:4" ht="15.75">
      <c r="A42" s="18" t="s">
        <v>14</v>
      </c>
      <c r="B42" s="17"/>
      <c r="C42" s="1" t="s">
        <v>15</v>
      </c>
      <c r="D42" s="1"/>
    </row>
    <row r="43" spans="1:4" ht="15.75">
      <c r="A43" s="19" t="s">
        <v>16</v>
      </c>
      <c r="B43" s="17"/>
      <c r="C43" s="20" t="s">
        <v>17</v>
      </c>
      <c r="D43" s="20"/>
    </row>
    <row r="44" ht="12.75">
      <c r="B44" s="17"/>
    </row>
    <row r="45" ht="12.75">
      <c r="B45" s="17"/>
    </row>
    <row r="46" ht="12.75">
      <c r="B46" s="17"/>
    </row>
    <row r="47" spans="2:4" ht="15.75">
      <c r="B47" s="17"/>
      <c r="C47" s="1" t="s">
        <v>18</v>
      </c>
      <c r="D47" s="1"/>
    </row>
    <row r="48" spans="2:4" ht="15.75">
      <c r="B48" s="17"/>
      <c r="C48" s="1" t="s">
        <v>19</v>
      </c>
      <c r="D48" s="1"/>
    </row>
  </sheetData>
  <sheetProtection selectLockedCells="1" selectUnlockedCells="1"/>
  <mergeCells count="26"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19:A20"/>
    <mergeCell ref="B19:B20"/>
    <mergeCell ref="C19:C20"/>
    <mergeCell ref="D19:D20"/>
    <mergeCell ref="A25:A26"/>
    <mergeCell ref="B25:B26"/>
    <mergeCell ref="C25:C26"/>
    <mergeCell ref="D25:D26"/>
    <mergeCell ref="A33:A34"/>
    <mergeCell ref="B33:B34"/>
    <mergeCell ref="C33:C34"/>
    <mergeCell ref="D33:D34"/>
    <mergeCell ref="C42:D42"/>
    <mergeCell ref="C43:D43"/>
    <mergeCell ref="C47:D47"/>
    <mergeCell ref="C48:D4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D41"/>
  <sheetViews>
    <sheetView workbookViewId="0" topLeftCell="A11">
      <selection activeCell="D18" sqref="D18"/>
    </sheetView>
  </sheetViews>
  <sheetFormatPr defaultColWidth="9.140625" defaultRowHeight="12.75"/>
  <cols>
    <col min="1" max="1" width="30.7109375" style="0" customWidth="1"/>
    <col min="2" max="2" width="15.28125" style="0" customWidth="1"/>
    <col min="3" max="3" width="18.140625" style="0" customWidth="1"/>
    <col min="4" max="4" width="26.421875" style="0" customWidth="1"/>
    <col min="5" max="16384" width="11.281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4.2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4" t="s">
        <v>6</v>
      </c>
      <c r="B15" s="5">
        <f>SUM(B17:B20)</f>
        <v>3029754</v>
      </c>
      <c r="C15" s="6"/>
      <c r="D15" s="6"/>
    </row>
    <row r="16" spans="1:4" ht="12.75">
      <c r="A16" s="4"/>
      <c r="B16" s="5"/>
      <c r="C16" s="6"/>
      <c r="D16" s="6"/>
    </row>
    <row r="17" spans="1:4" ht="14.25">
      <c r="A17" s="13"/>
      <c r="B17" s="15">
        <v>3029754</v>
      </c>
      <c r="C17" s="13" t="s">
        <v>37</v>
      </c>
      <c r="D17" s="13" t="s">
        <v>38</v>
      </c>
    </row>
    <row r="18" spans="1:4" ht="12.75">
      <c r="A18" s="13"/>
      <c r="B18" s="15"/>
      <c r="C18" s="13"/>
      <c r="D18" s="13"/>
    </row>
    <row r="19" spans="1:4" ht="12.75">
      <c r="A19" s="13"/>
      <c r="B19" s="15"/>
      <c r="C19" s="13"/>
      <c r="D19" s="13"/>
    </row>
    <row r="20" spans="1:4" ht="12.75">
      <c r="A20" s="13"/>
      <c r="B20" s="15"/>
      <c r="C20" s="13"/>
      <c r="D20" s="13"/>
    </row>
    <row r="21" spans="1:4" ht="12.75">
      <c r="A21" s="4" t="s">
        <v>7</v>
      </c>
      <c r="B21" s="5">
        <f>SUM(B23:B24)</f>
        <v>0</v>
      </c>
      <c r="C21" s="6"/>
      <c r="D21" s="6"/>
    </row>
    <row r="22" spans="1:4" ht="12.75">
      <c r="A22" s="4"/>
      <c r="B22" s="5"/>
      <c r="C22" s="6"/>
      <c r="D22" s="6"/>
    </row>
    <row r="23" spans="1:4" ht="13.5" customHeight="1">
      <c r="A23" s="25"/>
      <c r="B23" s="26"/>
      <c r="C23" s="23"/>
      <c r="D23" s="23"/>
    </row>
    <row r="24" spans="1:4" ht="13.5">
      <c r="A24" s="27"/>
      <c r="B24" s="28"/>
      <c r="C24" s="23"/>
      <c r="D24" s="29"/>
    </row>
    <row r="25" spans="1:4" ht="14.25" customHeight="1">
      <c r="A25" s="14" t="s">
        <v>11</v>
      </c>
      <c r="B25" s="5">
        <v>0</v>
      </c>
      <c r="C25" s="6"/>
      <c r="D25" s="6"/>
    </row>
    <row r="26" spans="1:4" ht="12.75">
      <c r="A26" s="14"/>
      <c r="B26" s="5"/>
      <c r="C26" s="6"/>
      <c r="D26" s="6"/>
    </row>
    <row r="27" spans="1:4" ht="12.75">
      <c r="A27" s="13"/>
      <c r="B27" s="15"/>
      <c r="C27" s="13"/>
      <c r="D27" s="13"/>
    </row>
    <row r="28" spans="1:4" ht="12.75">
      <c r="A28" s="4" t="s">
        <v>12</v>
      </c>
      <c r="B28" s="5">
        <v>0</v>
      </c>
      <c r="C28" s="6"/>
      <c r="D28" s="6"/>
    </row>
    <row r="29" spans="1:4" ht="12.75">
      <c r="A29" s="4"/>
      <c r="B29" s="5"/>
      <c r="C29" s="6"/>
      <c r="D29" s="6"/>
    </row>
    <row r="30" spans="1:4" ht="12.75">
      <c r="A30" s="13"/>
      <c r="B30" s="15"/>
      <c r="C30" s="13"/>
      <c r="D30" s="13"/>
    </row>
    <row r="31" spans="1:4" ht="12.75">
      <c r="A31" s="13"/>
      <c r="B31" s="15"/>
      <c r="C31" s="13"/>
      <c r="D31" s="13"/>
    </row>
    <row r="32" spans="1:4" ht="15.75">
      <c r="A32" s="16" t="s">
        <v>13</v>
      </c>
      <c r="B32" s="5">
        <f>B21+B15</f>
        <v>3029754</v>
      </c>
      <c r="C32" s="16"/>
      <c r="D32" s="16"/>
    </row>
    <row r="33" ht="12.75">
      <c r="B33" s="17"/>
    </row>
    <row r="34" ht="12.75">
      <c r="B34" s="17"/>
    </row>
    <row r="35" spans="1:4" ht="15.75">
      <c r="A35" s="18" t="s">
        <v>14</v>
      </c>
      <c r="B35" s="17"/>
      <c r="C35" s="1" t="s">
        <v>15</v>
      </c>
      <c r="D35" s="1"/>
    </row>
    <row r="36" spans="1:4" ht="15.75">
      <c r="A36" s="19" t="s">
        <v>16</v>
      </c>
      <c r="B36" s="17"/>
      <c r="C36" s="20" t="s">
        <v>39</v>
      </c>
      <c r="D36" s="20"/>
    </row>
    <row r="37" ht="12.75">
      <c r="B37" s="17"/>
    </row>
    <row r="38" ht="12.75">
      <c r="B38" s="17"/>
    </row>
    <row r="39" ht="12.75">
      <c r="B39" s="17"/>
    </row>
    <row r="40" spans="2:4" ht="15.75">
      <c r="B40" s="17"/>
      <c r="C40" s="1" t="s">
        <v>18</v>
      </c>
      <c r="D40" s="1"/>
    </row>
    <row r="41" spans="2:4" ht="15.75">
      <c r="B41" s="17"/>
      <c r="C41" s="1" t="s">
        <v>19</v>
      </c>
      <c r="D41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1:A22"/>
    <mergeCell ref="B21:B22"/>
    <mergeCell ref="C21:C22"/>
    <mergeCell ref="D21:D22"/>
    <mergeCell ref="A25:A26"/>
    <mergeCell ref="B25:B26"/>
    <mergeCell ref="C25:C26"/>
    <mergeCell ref="D25:D26"/>
    <mergeCell ref="A28:A29"/>
    <mergeCell ref="B28:B29"/>
    <mergeCell ref="C28:C29"/>
    <mergeCell ref="D28:D29"/>
    <mergeCell ref="C35:D35"/>
    <mergeCell ref="C36:D36"/>
    <mergeCell ref="C40:D40"/>
    <mergeCell ref="C41:D4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D46"/>
  <sheetViews>
    <sheetView workbookViewId="0" topLeftCell="A11">
      <selection activeCell="B17" sqref="B17"/>
    </sheetView>
  </sheetViews>
  <sheetFormatPr defaultColWidth="9.140625" defaultRowHeight="12.75"/>
  <cols>
    <col min="1" max="1" width="30.421875" style="0" customWidth="1"/>
    <col min="2" max="2" width="14.8515625" style="0" customWidth="1"/>
    <col min="3" max="3" width="37.00390625" style="0" customWidth="1"/>
    <col min="4" max="4" width="37.28125" style="0" customWidth="1"/>
    <col min="5" max="16384" width="11.28125" style="0" customWidth="1"/>
  </cols>
  <sheetData>
    <row r="4" spans="1:4" ht="15.75">
      <c r="A4" s="1" t="s">
        <v>0</v>
      </c>
      <c r="B4" s="1"/>
      <c r="C4" s="1"/>
      <c r="D4" s="1"/>
    </row>
    <row r="5" spans="1:4" ht="15.75">
      <c r="A5" s="1" t="s">
        <v>1</v>
      </c>
      <c r="B5" s="1"/>
      <c r="C5" s="1"/>
      <c r="D5" s="1"/>
    </row>
    <row r="11" spans="1:4" ht="14.25" customHeight="1">
      <c r="A11" s="2" t="s">
        <v>2</v>
      </c>
      <c r="B11" s="2" t="s">
        <v>3</v>
      </c>
      <c r="C11" s="3" t="s">
        <v>4</v>
      </c>
      <c r="D11" s="3" t="s">
        <v>5</v>
      </c>
    </row>
    <row r="12" spans="1:4" ht="12.75">
      <c r="A12" s="2"/>
      <c r="B12" s="2"/>
      <c r="C12" s="3"/>
      <c r="D12" s="3"/>
    </row>
    <row r="13" spans="1:4" ht="12.75">
      <c r="A13" s="2"/>
      <c r="B13" s="2"/>
      <c r="C13" s="3"/>
      <c r="D13" s="3"/>
    </row>
    <row r="14" spans="1:4" ht="12.75">
      <c r="A14" s="4" t="s">
        <v>6</v>
      </c>
      <c r="B14" s="5">
        <f>B16</f>
        <v>412664</v>
      </c>
      <c r="C14" s="6"/>
      <c r="D14" s="6"/>
    </row>
    <row r="15" spans="1:4" ht="12.75">
      <c r="A15" s="4"/>
      <c r="B15" s="5"/>
      <c r="C15" s="6"/>
      <c r="D15" s="6"/>
    </row>
    <row r="16" spans="1:4" ht="12.75">
      <c r="A16" s="13"/>
      <c r="B16" s="15">
        <v>412664</v>
      </c>
      <c r="C16" s="13" t="s">
        <v>37</v>
      </c>
      <c r="D16" s="13" t="s">
        <v>30</v>
      </c>
    </row>
    <row r="17" spans="1:4" ht="12.75">
      <c r="A17" s="13"/>
      <c r="B17" s="15"/>
      <c r="C17" s="13"/>
      <c r="D17" s="13"/>
    </row>
    <row r="18" spans="1:4" ht="12.75">
      <c r="A18" s="13"/>
      <c r="B18" s="15"/>
      <c r="C18" s="13"/>
      <c r="D18" s="13"/>
    </row>
    <row r="19" spans="1:4" ht="12.75">
      <c r="A19" s="13"/>
      <c r="B19" s="15"/>
      <c r="C19" s="13"/>
      <c r="D19" s="13"/>
    </row>
    <row r="20" spans="1:4" ht="12.75">
      <c r="A20" s="4" t="s">
        <v>7</v>
      </c>
      <c r="B20" s="5">
        <f>SUM(B22:B24)</f>
        <v>334675.13</v>
      </c>
      <c r="C20" s="6"/>
      <c r="D20" s="6"/>
    </row>
    <row r="21" spans="1:4" ht="12.75">
      <c r="A21" s="4"/>
      <c r="B21" s="5"/>
      <c r="C21" s="6"/>
      <c r="D21" s="6"/>
    </row>
    <row r="22" spans="1:4" ht="14.25">
      <c r="A22" s="30"/>
      <c r="B22" s="10">
        <v>118335.2</v>
      </c>
      <c r="C22" s="31" t="s">
        <v>40</v>
      </c>
      <c r="D22" s="31" t="s">
        <v>41</v>
      </c>
    </row>
    <row r="23" spans="1:4" ht="14.25">
      <c r="A23" s="30"/>
      <c r="B23" s="10">
        <v>216339.93</v>
      </c>
      <c r="C23" s="31" t="s">
        <v>42</v>
      </c>
      <c r="D23" s="31" t="s">
        <v>41</v>
      </c>
    </row>
    <row r="24" spans="1:4" ht="14.25">
      <c r="A24" s="30"/>
      <c r="B24" s="10"/>
      <c r="C24" s="31"/>
      <c r="D24" s="31"/>
    </row>
    <row r="25" spans="1:4" ht="14.25" customHeight="1">
      <c r="A25" s="14" t="s">
        <v>11</v>
      </c>
      <c r="B25" s="5">
        <v>0</v>
      </c>
      <c r="C25" s="6"/>
      <c r="D25" s="6"/>
    </row>
    <row r="26" spans="1:4" ht="12.75">
      <c r="A26" s="14"/>
      <c r="B26" s="5"/>
      <c r="C26" s="6"/>
      <c r="D26" s="6"/>
    </row>
    <row r="27" spans="1:4" ht="12.75">
      <c r="A27" s="13"/>
      <c r="B27" s="15"/>
      <c r="C27" s="13"/>
      <c r="D27" s="13"/>
    </row>
    <row r="28" spans="1:4" ht="12.75">
      <c r="A28" s="13"/>
      <c r="B28" s="15"/>
      <c r="C28" s="13"/>
      <c r="D28" s="13"/>
    </row>
    <row r="29" spans="1:4" ht="12.75">
      <c r="A29" s="13"/>
      <c r="B29" s="15"/>
      <c r="C29" s="13"/>
      <c r="D29" s="13"/>
    </row>
    <row r="30" spans="1:4" ht="12.75">
      <c r="A30" s="13"/>
      <c r="B30" s="15"/>
      <c r="C30" s="13"/>
      <c r="D30" s="13"/>
    </row>
    <row r="31" spans="1:4" ht="12.75">
      <c r="A31" s="4" t="s">
        <v>12</v>
      </c>
      <c r="B31" s="5">
        <f>B33+B34</f>
        <v>0</v>
      </c>
      <c r="C31" s="6"/>
      <c r="D31" s="6"/>
    </row>
    <row r="32" spans="1:4" ht="12.75">
      <c r="A32" s="4"/>
      <c r="B32" s="5"/>
      <c r="C32" s="6"/>
      <c r="D32" s="6"/>
    </row>
    <row r="33" spans="1:4" ht="12.75">
      <c r="A33" s="13"/>
      <c r="B33" s="15"/>
      <c r="C33" s="13"/>
      <c r="D33" s="13"/>
    </row>
    <row r="34" spans="1:4" ht="12.75">
      <c r="A34" s="13"/>
      <c r="B34" s="15"/>
      <c r="C34" s="13"/>
      <c r="D34" s="13"/>
    </row>
    <row r="35" spans="1:4" ht="12.75">
      <c r="A35" s="13"/>
      <c r="B35" s="15"/>
      <c r="C35" s="13"/>
      <c r="D35" s="13"/>
    </row>
    <row r="36" spans="1:4" ht="12.75">
      <c r="A36" s="13"/>
      <c r="B36" s="15"/>
      <c r="C36" s="13"/>
      <c r="D36" s="13"/>
    </row>
    <row r="37" spans="1:4" ht="15.75">
      <c r="A37" s="16" t="s">
        <v>13</v>
      </c>
      <c r="B37" s="5">
        <f>B14+B20+B25+B31</f>
        <v>747339.13</v>
      </c>
      <c r="C37" s="16"/>
      <c r="D37" s="16"/>
    </row>
    <row r="38" ht="12.75">
      <c r="B38" s="17"/>
    </row>
    <row r="39" ht="12.75">
      <c r="B39" s="17"/>
    </row>
    <row r="40" spans="1:4" ht="15.75">
      <c r="A40" s="18" t="s">
        <v>14</v>
      </c>
      <c r="B40" s="17"/>
      <c r="C40" s="1" t="s">
        <v>15</v>
      </c>
      <c r="D40" s="1"/>
    </row>
    <row r="41" spans="1:4" ht="15.75">
      <c r="A41" s="19" t="s">
        <v>43</v>
      </c>
      <c r="B41" s="17"/>
      <c r="C41" s="20" t="s">
        <v>44</v>
      </c>
      <c r="D41" s="20"/>
    </row>
    <row r="42" ht="12.75">
      <c r="B42" s="17"/>
    </row>
    <row r="43" ht="12.75">
      <c r="B43" s="17"/>
    </row>
    <row r="44" ht="12.75">
      <c r="B44" s="17"/>
    </row>
    <row r="45" spans="2:4" ht="15.75">
      <c r="B45" s="17"/>
      <c r="C45" s="1" t="s">
        <v>18</v>
      </c>
      <c r="D45" s="1"/>
    </row>
    <row r="46" spans="2:4" ht="15.75">
      <c r="B46" s="17"/>
      <c r="C46" s="1" t="s">
        <v>19</v>
      </c>
      <c r="D46" s="1"/>
    </row>
  </sheetData>
  <sheetProtection selectLockedCells="1" selectUnlockedCells="1"/>
  <mergeCells count="26"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20:A21"/>
    <mergeCell ref="B20:B21"/>
    <mergeCell ref="C20:C21"/>
    <mergeCell ref="D20:D21"/>
    <mergeCell ref="A25:A26"/>
    <mergeCell ref="B25:B26"/>
    <mergeCell ref="C25:C26"/>
    <mergeCell ref="D25:D26"/>
    <mergeCell ref="A31:A32"/>
    <mergeCell ref="B31:B32"/>
    <mergeCell ref="C31:C32"/>
    <mergeCell ref="D31:D32"/>
    <mergeCell ref="C40:D40"/>
    <mergeCell ref="C41:D41"/>
    <mergeCell ref="C45:D45"/>
    <mergeCell ref="C46:D46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6:D46"/>
  <sheetViews>
    <sheetView workbookViewId="0" topLeftCell="A10">
      <selection activeCell="D18" sqref="D18"/>
    </sheetView>
  </sheetViews>
  <sheetFormatPr defaultColWidth="9.140625" defaultRowHeight="12.75"/>
  <cols>
    <col min="1" max="1" width="31.8515625" style="0" customWidth="1"/>
    <col min="2" max="2" width="12.28125" style="0" customWidth="1"/>
    <col min="3" max="3" width="32.140625" style="0" customWidth="1"/>
    <col min="4" max="4" width="29.003906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4" t="s">
        <v>6</v>
      </c>
      <c r="B15" s="5">
        <f>B17+B18</f>
        <v>1000</v>
      </c>
      <c r="C15" s="6"/>
      <c r="D15" s="6"/>
    </row>
    <row r="16" spans="1:4" ht="12.75">
      <c r="A16" s="4"/>
      <c r="B16" s="5"/>
      <c r="C16" s="6"/>
      <c r="D16" s="6"/>
    </row>
    <row r="17" spans="1:4" ht="14.25">
      <c r="A17" s="13"/>
      <c r="B17" s="15">
        <v>1000</v>
      </c>
      <c r="C17" s="13" t="s">
        <v>30</v>
      </c>
      <c r="D17" s="13" t="s">
        <v>31</v>
      </c>
    </row>
    <row r="18" spans="1:4" ht="12.75">
      <c r="A18" s="13"/>
      <c r="B18" s="15"/>
      <c r="C18" s="13"/>
      <c r="D18" s="13"/>
    </row>
    <row r="19" spans="1:4" ht="12.75">
      <c r="A19" s="4" t="s">
        <v>7</v>
      </c>
      <c r="B19" s="5">
        <f>SUM(B21:B25)</f>
        <v>10800.09</v>
      </c>
      <c r="C19" s="6"/>
      <c r="D19" s="6"/>
    </row>
    <row r="20" spans="1:4" ht="12.75">
      <c r="A20" s="4"/>
      <c r="B20" s="5"/>
      <c r="C20" s="6"/>
      <c r="D20" s="6"/>
    </row>
    <row r="21" spans="1:4" ht="12.75">
      <c r="A21" s="13"/>
      <c r="B21" s="32">
        <v>3337.24</v>
      </c>
      <c r="C21" s="33" t="s">
        <v>45</v>
      </c>
      <c r="D21" s="34" t="s">
        <v>46</v>
      </c>
    </row>
    <row r="22" spans="1:4" ht="14.25">
      <c r="A22" s="13"/>
      <c r="B22" s="32">
        <v>761.6</v>
      </c>
      <c r="C22" s="33" t="s">
        <v>47</v>
      </c>
      <c r="D22" s="34" t="s">
        <v>48</v>
      </c>
    </row>
    <row r="23" spans="1:4" ht="14.25">
      <c r="A23" s="13"/>
      <c r="B23" s="32">
        <v>6701.25</v>
      </c>
      <c r="C23" s="33" t="s">
        <v>49</v>
      </c>
      <c r="D23" s="34" t="s">
        <v>50</v>
      </c>
    </row>
    <row r="24" spans="1:4" ht="14.25">
      <c r="A24" s="13"/>
      <c r="B24" s="35"/>
      <c r="C24" s="31"/>
      <c r="D24" s="36"/>
    </row>
    <row r="25" spans="1:4" ht="12.75">
      <c r="A25" s="13"/>
      <c r="B25" s="35"/>
      <c r="C25" s="31"/>
      <c r="D25" s="36"/>
    </row>
    <row r="26" spans="1:4" ht="12.75" customHeight="1">
      <c r="A26" s="14" t="s">
        <v>11</v>
      </c>
      <c r="B26" s="5"/>
      <c r="C26" s="6"/>
      <c r="D26" s="6"/>
    </row>
    <row r="27" spans="1:4" ht="17.25" customHeight="1">
      <c r="A27" s="14"/>
      <c r="B27" s="5"/>
      <c r="C27" s="6"/>
      <c r="D27" s="6"/>
    </row>
    <row r="28" spans="1:4" ht="12.75">
      <c r="A28" s="13"/>
      <c r="B28" s="15"/>
      <c r="C28" s="13"/>
      <c r="D28" s="13"/>
    </row>
    <row r="29" spans="1:4" ht="12.75">
      <c r="A29" s="13"/>
      <c r="B29" s="15"/>
      <c r="C29" s="13"/>
      <c r="D29" s="13"/>
    </row>
    <row r="30" spans="1:4" ht="12.75">
      <c r="A30" s="13"/>
      <c r="B30" s="15"/>
      <c r="C30" s="13"/>
      <c r="D30" s="13"/>
    </row>
    <row r="31" spans="1:4" ht="12.75" customHeight="1">
      <c r="A31" s="4" t="s">
        <v>12</v>
      </c>
      <c r="B31" s="5"/>
      <c r="C31" s="6"/>
      <c r="D31" s="6"/>
    </row>
    <row r="32" spans="1:4" ht="12.75" customHeight="1">
      <c r="A32" s="4"/>
      <c r="B32" s="5"/>
      <c r="C32" s="6"/>
      <c r="D32" s="6"/>
    </row>
    <row r="33" spans="1:4" ht="12.75">
      <c r="A33" s="13"/>
      <c r="B33" s="35"/>
      <c r="C33" s="31"/>
      <c r="D33" s="36"/>
    </row>
    <row r="34" spans="1:4" ht="12.75">
      <c r="A34" s="13"/>
      <c r="B34" s="15"/>
      <c r="C34" s="13"/>
      <c r="D34" s="13"/>
    </row>
    <row r="35" spans="1:4" ht="12.75">
      <c r="A35" s="13"/>
      <c r="B35" s="15"/>
      <c r="C35" s="13"/>
      <c r="D35" s="13"/>
    </row>
    <row r="36" spans="1:4" ht="12.75">
      <c r="A36" s="13"/>
      <c r="B36" s="15"/>
      <c r="C36" s="13"/>
      <c r="D36" s="13"/>
    </row>
    <row r="37" spans="1:4" ht="15.75">
      <c r="A37" s="16" t="s">
        <v>13</v>
      </c>
      <c r="B37" s="5">
        <f>B31+B26+B19+B15</f>
        <v>11800.09</v>
      </c>
      <c r="C37" s="16"/>
      <c r="D37" s="16"/>
    </row>
    <row r="38" ht="12.75">
      <c r="B38" s="17"/>
    </row>
    <row r="39" ht="12.75">
      <c r="B39" s="17"/>
    </row>
    <row r="40" spans="1:4" ht="15.75">
      <c r="A40" s="18" t="s">
        <v>14</v>
      </c>
      <c r="B40" s="17"/>
      <c r="C40" s="1" t="s">
        <v>15</v>
      </c>
      <c r="D40" s="1"/>
    </row>
    <row r="41" spans="1:4" ht="15.75">
      <c r="A41" s="19" t="s">
        <v>16</v>
      </c>
      <c r="B41" s="17"/>
      <c r="C41" s="20" t="s">
        <v>17</v>
      </c>
      <c r="D41" s="20"/>
    </row>
    <row r="42" ht="12.75">
      <c r="B42" s="17"/>
    </row>
    <row r="43" ht="12.75">
      <c r="B43" s="17"/>
    </row>
    <row r="44" ht="12.75">
      <c r="B44" s="17"/>
    </row>
    <row r="45" spans="2:4" ht="15.75">
      <c r="B45" s="17"/>
      <c r="C45" s="1" t="s">
        <v>18</v>
      </c>
      <c r="D45" s="1"/>
    </row>
    <row r="46" spans="2:4" ht="15.75">
      <c r="B46" s="17"/>
      <c r="C46" s="1" t="s">
        <v>19</v>
      </c>
      <c r="D46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19:A20"/>
    <mergeCell ref="B19:B20"/>
    <mergeCell ref="C19:C20"/>
    <mergeCell ref="D19:D20"/>
    <mergeCell ref="A26:A27"/>
    <mergeCell ref="B26:B27"/>
    <mergeCell ref="C26:C27"/>
    <mergeCell ref="D26:D27"/>
    <mergeCell ref="A31:A32"/>
    <mergeCell ref="B31:B32"/>
    <mergeCell ref="C31:C32"/>
    <mergeCell ref="D31:D32"/>
    <mergeCell ref="C40:D40"/>
    <mergeCell ref="C41:D41"/>
    <mergeCell ref="C45:D45"/>
    <mergeCell ref="C46:D4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D51"/>
  <sheetViews>
    <sheetView workbookViewId="0" topLeftCell="A28">
      <selection activeCell="G16" sqref="G16"/>
    </sheetView>
  </sheetViews>
  <sheetFormatPr defaultColWidth="9.140625" defaultRowHeight="12.75"/>
  <cols>
    <col min="1" max="1" width="31.8515625" style="0" customWidth="1"/>
    <col min="2" max="2" width="14.00390625" style="0" customWidth="1"/>
    <col min="3" max="3" width="38.57421875" style="0" customWidth="1"/>
    <col min="4" max="4" width="28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4" t="s">
        <v>6</v>
      </c>
      <c r="B15" s="5">
        <f>B17+B18+B19</f>
        <v>2535498</v>
      </c>
      <c r="C15" s="6"/>
      <c r="D15" s="6"/>
    </row>
    <row r="16" spans="1:4" ht="12.75">
      <c r="A16" s="4"/>
      <c r="B16" s="5"/>
      <c r="C16" s="6"/>
      <c r="D16" s="6"/>
    </row>
    <row r="17" spans="1:4" ht="14.25">
      <c r="A17" s="13"/>
      <c r="B17" s="15">
        <v>2372863</v>
      </c>
      <c r="C17" s="13" t="s">
        <v>51</v>
      </c>
      <c r="D17" s="13" t="s">
        <v>37</v>
      </c>
    </row>
    <row r="18" spans="1:4" ht="12.75">
      <c r="A18" s="13"/>
      <c r="B18" s="15">
        <v>35232</v>
      </c>
      <c r="C18" s="13" t="s">
        <v>51</v>
      </c>
      <c r="D18" s="13" t="s">
        <v>52</v>
      </c>
    </row>
    <row r="19" spans="1:4" ht="12.75">
      <c r="A19" s="13"/>
      <c r="B19" s="15">
        <v>127403</v>
      </c>
      <c r="C19" s="13" t="s">
        <v>53</v>
      </c>
      <c r="D19" s="13" t="s">
        <v>54</v>
      </c>
    </row>
    <row r="20" spans="1:4" ht="12.75">
      <c r="A20" s="13"/>
      <c r="B20" s="15"/>
      <c r="C20" s="13"/>
      <c r="D20" s="13"/>
    </row>
    <row r="21" spans="1:4" ht="12.75">
      <c r="A21" s="4" t="s">
        <v>7</v>
      </c>
      <c r="B21" s="5">
        <f>SUM(B23:B29)</f>
        <v>52243.09</v>
      </c>
      <c r="C21" s="6"/>
      <c r="D21" s="6"/>
    </row>
    <row r="22" spans="1:4" ht="12.75">
      <c r="A22" s="4"/>
      <c r="B22" s="5"/>
      <c r="C22" s="6"/>
      <c r="D22" s="6"/>
    </row>
    <row r="23" spans="1:4" ht="16.5">
      <c r="A23" s="4"/>
      <c r="B23" s="22">
        <v>914.32</v>
      </c>
      <c r="C23" s="33" t="s">
        <v>55</v>
      </c>
      <c r="D23" s="33" t="s">
        <v>56</v>
      </c>
    </row>
    <row r="24" spans="1:4" ht="16.5">
      <c r="A24" s="4"/>
      <c r="B24" s="22">
        <v>9725.21</v>
      </c>
      <c r="C24" s="33" t="s">
        <v>55</v>
      </c>
      <c r="D24" s="33" t="s">
        <v>57</v>
      </c>
    </row>
    <row r="25" spans="1:4" ht="16.5">
      <c r="A25" s="4"/>
      <c r="B25" s="22">
        <v>3273.93</v>
      </c>
      <c r="C25" s="33" t="s">
        <v>58</v>
      </c>
      <c r="D25" s="33" t="s">
        <v>56</v>
      </c>
    </row>
    <row r="26" spans="1:4" ht="16.5">
      <c r="A26" s="4"/>
      <c r="B26" s="22">
        <v>2729.94</v>
      </c>
      <c r="C26" s="33" t="s">
        <v>58</v>
      </c>
      <c r="D26" s="33" t="s">
        <v>57</v>
      </c>
    </row>
    <row r="27" spans="1:4" ht="16.5">
      <c r="A27" s="4"/>
      <c r="B27" s="22">
        <v>934.99</v>
      </c>
      <c r="C27" s="33" t="s">
        <v>58</v>
      </c>
      <c r="D27" s="33" t="s">
        <v>48</v>
      </c>
    </row>
    <row r="28" spans="1:4" ht="16.5">
      <c r="A28" s="4"/>
      <c r="B28" s="22">
        <v>34664.7</v>
      </c>
      <c r="C28" s="33" t="s">
        <v>59</v>
      </c>
      <c r="D28" s="33" t="s">
        <v>48</v>
      </c>
    </row>
    <row r="29" spans="1:4" ht="12.75">
      <c r="A29" s="13"/>
      <c r="B29" s="35"/>
      <c r="C29" s="31"/>
      <c r="D29" s="33"/>
    </row>
    <row r="30" spans="1:4" ht="12.75">
      <c r="A30" s="13"/>
      <c r="B30" s="22"/>
      <c r="C30" s="33"/>
      <c r="D30" s="33"/>
    </row>
    <row r="31" spans="1:4" ht="12.75" customHeight="1">
      <c r="A31" s="14" t="s">
        <v>11</v>
      </c>
      <c r="B31" s="5"/>
      <c r="C31" s="6"/>
      <c r="D31" s="6"/>
    </row>
    <row r="32" spans="1:4" ht="17.25" customHeight="1">
      <c r="A32" s="14"/>
      <c r="B32" s="5"/>
      <c r="C32" s="6"/>
      <c r="D32" s="6"/>
    </row>
    <row r="33" spans="1:4" ht="12.75">
      <c r="A33" s="13"/>
      <c r="B33" s="15"/>
      <c r="C33" s="13"/>
      <c r="D33" s="13"/>
    </row>
    <row r="34" spans="1:4" ht="12.75">
      <c r="A34" s="13"/>
      <c r="B34" s="15"/>
      <c r="C34" s="13"/>
      <c r="D34" s="13"/>
    </row>
    <row r="35" spans="1:4" ht="12.75">
      <c r="A35" s="13"/>
      <c r="B35" s="15"/>
      <c r="C35" s="13"/>
      <c r="D35" s="13"/>
    </row>
    <row r="36" spans="1:4" ht="12.75" customHeight="1">
      <c r="A36" s="4" t="s">
        <v>12</v>
      </c>
      <c r="B36" s="5"/>
      <c r="C36" s="6"/>
      <c r="D36" s="6"/>
    </row>
    <row r="37" spans="1:4" ht="12.75" customHeight="1">
      <c r="A37" s="4"/>
      <c r="B37" s="5"/>
      <c r="C37" s="6"/>
      <c r="D37" s="6"/>
    </row>
    <row r="38" spans="1:4" ht="12.75">
      <c r="A38" s="13"/>
      <c r="B38" s="35"/>
      <c r="C38" s="31"/>
      <c r="D38" s="36"/>
    </row>
    <row r="39" spans="1:4" ht="12.75">
      <c r="A39" s="13"/>
      <c r="B39" s="15"/>
      <c r="C39" s="13"/>
      <c r="D39" s="13"/>
    </row>
    <row r="40" spans="1:4" ht="12.75">
      <c r="A40" s="13"/>
      <c r="B40" s="15"/>
      <c r="C40" s="13"/>
      <c r="D40" s="13"/>
    </row>
    <row r="41" spans="1:4" ht="12.75">
      <c r="A41" s="13"/>
      <c r="B41" s="15"/>
      <c r="C41" s="13"/>
      <c r="D41" s="13"/>
    </row>
    <row r="42" spans="1:4" ht="15.75">
      <c r="A42" s="16" t="s">
        <v>13</v>
      </c>
      <c r="B42" s="5">
        <f>B21+B36+B15</f>
        <v>2587741.09</v>
      </c>
      <c r="C42" s="16"/>
      <c r="D42" s="16"/>
    </row>
    <row r="43" ht="12.75">
      <c r="B43" s="17"/>
    </row>
    <row r="44" ht="12.75">
      <c r="B44" s="17"/>
    </row>
    <row r="45" spans="1:4" ht="15.75">
      <c r="A45" s="18" t="s">
        <v>14</v>
      </c>
      <c r="B45" s="17"/>
      <c r="C45" s="1" t="s">
        <v>15</v>
      </c>
      <c r="D45" s="1"/>
    </row>
    <row r="46" spans="1:4" ht="15.75">
      <c r="A46" s="19" t="s">
        <v>16</v>
      </c>
      <c r="B46" s="17"/>
      <c r="C46" s="20" t="s">
        <v>17</v>
      </c>
      <c r="D46" s="20"/>
    </row>
    <row r="47" ht="12.75">
      <c r="B47" s="17"/>
    </row>
    <row r="48" ht="12.75">
      <c r="B48" s="17"/>
    </row>
    <row r="49" ht="12.75">
      <c r="B49" s="17"/>
    </row>
    <row r="50" spans="2:4" ht="15.75">
      <c r="B50" s="17"/>
      <c r="C50" s="1" t="s">
        <v>18</v>
      </c>
      <c r="D50" s="1"/>
    </row>
    <row r="51" spans="2:4" ht="15.75">
      <c r="B51" s="17"/>
      <c r="C51" s="1" t="s">
        <v>19</v>
      </c>
      <c r="D51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1:A22"/>
    <mergeCell ref="B21:B22"/>
    <mergeCell ref="C21:C22"/>
    <mergeCell ref="D21:D22"/>
    <mergeCell ref="A31:A32"/>
    <mergeCell ref="B31:B32"/>
    <mergeCell ref="C31:C32"/>
    <mergeCell ref="D31:D32"/>
    <mergeCell ref="A36:A37"/>
    <mergeCell ref="B36:B37"/>
    <mergeCell ref="C36:C37"/>
    <mergeCell ref="D36:D37"/>
    <mergeCell ref="C45:D45"/>
    <mergeCell ref="C46:D46"/>
    <mergeCell ref="C50:D50"/>
    <mergeCell ref="C51:D5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D207"/>
  <sheetViews>
    <sheetView tabSelected="1" workbookViewId="0" topLeftCell="A172">
      <selection activeCell="B194" sqref="B194"/>
    </sheetView>
  </sheetViews>
  <sheetFormatPr defaultColWidth="9.140625" defaultRowHeight="12.75"/>
  <cols>
    <col min="1" max="1" width="29.8515625" style="0" customWidth="1"/>
    <col min="2" max="2" width="15.00390625" style="0" customWidth="1"/>
    <col min="3" max="3" width="43.7109375" style="0" customWidth="1"/>
    <col min="4" max="4" width="49.00390625" style="0" customWidth="1"/>
    <col min="5" max="16384" width="11.281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4.2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4" t="s">
        <v>6</v>
      </c>
      <c r="B15" s="5">
        <f>SUM(B17:B20)</f>
        <v>2700</v>
      </c>
      <c r="C15" s="6"/>
      <c r="D15" s="6"/>
    </row>
    <row r="16" spans="1:4" ht="12.75">
      <c r="A16" s="4"/>
      <c r="B16" s="5"/>
      <c r="C16" s="6"/>
      <c r="D16" s="6"/>
    </row>
    <row r="17" spans="1:4" ht="14.25">
      <c r="A17" s="13"/>
      <c r="B17" s="15">
        <v>200</v>
      </c>
      <c r="C17" s="13" t="s">
        <v>37</v>
      </c>
      <c r="D17" s="13" t="s">
        <v>60</v>
      </c>
    </row>
    <row r="18" spans="1:4" ht="14.25">
      <c r="A18" s="13"/>
      <c r="B18" s="15">
        <v>2500</v>
      </c>
      <c r="C18" s="13" t="s">
        <v>30</v>
      </c>
      <c r="D18" s="13" t="s">
        <v>31</v>
      </c>
    </row>
    <row r="19" spans="1:4" ht="14.25">
      <c r="A19" s="13"/>
      <c r="B19" s="15"/>
      <c r="C19" s="13"/>
      <c r="D19" s="13"/>
    </row>
    <row r="20" spans="1:4" ht="14.25">
      <c r="A20" s="13"/>
      <c r="B20" s="15"/>
      <c r="C20" s="13"/>
      <c r="D20" s="13"/>
    </row>
    <row r="21" spans="1:4" ht="12.75">
      <c r="A21" s="4" t="s">
        <v>7</v>
      </c>
      <c r="B21" s="5">
        <f>SUM(B23:B166)</f>
        <v>1206351.6900000002</v>
      </c>
      <c r="C21" s="6"/>
      <c r="D21" s="6"/>
    </row>
    <row r="22" spans="1:4" ht="12.75">
      <c r="A22" s="4"/>
      <c r="B22" s="5"/>
      <c r="C22" s="6"/>
      <c r="D22" s="6"/>
    </row>
    <row r="23" spans="1:4" ht="16.5">
      <c r="A23" s="4"/>
      <c r="B23" s="22">
        <v>1153.09</v>
      </c>
      <c r="C23" s="33" t="s">
        <v>61</v>
      </c>
      <c r="D23" s="33" t="s">
        <v>62</v>
      </c>
    </row>
    <row r="24" spans="1:4" ht="16.5">
      <c r="A24" s="4"/>
      <c r="B24" s="22">
        <v>1020</v>
      </c>
      <c r="C24" s="33" t="s">
        <v>63</v>
      </c>
      <c r="D24" s="33" t="s">
        <v>62</v>
      </c>
    </row>
    <row r="25" spans="1:4" ht="16.5">
      <c r="A25" s="4"/>
      <c r="B25" s="22">
        <v>2015.33</v>
      </c>
      <c r="C25" s="33" t="s">
        <v>64</v>
      </c>
      <c r="D25" s="33" t="s">
        <v>62</v>
      </c>
    </row>
    <row r="26" spans="1:4" ht="16.5">
      <c r="A26" s="4"/>
      <c r="B26" s="22">
        <v>1760</v>
      </c>
      <c r="C26" s="33" t="s">
        <v>65</v>
      </c>
      <c r="D26" s="33" t="s">
        <v>62</v>
      </c>
    </row>
    <row r="27" spans="1:4" ht="16.5">
      <c r="A27" s="4"/>
      <c r="B27" s="22">
        <v>308.21</v>
      </c>
      <c r="C27" s="33" t="s">
        <v>66</v>
      </c>
      <c r="D27" s="33" t="s">
        <v>62</v>
      </c>
    </row>
    <row r="28" spans="1:4" ht="16.5">
      <c r="A28" s="4"/>
      <c r="B28" s="22">
        <v>11165</v>
      </c>
      <c r="C28" s="33" t="s">
        <v>67</v>
      </c>
      <c r="D28" s="33" t="s">
        <v>62</v>
      </c>
    </row>
    <row r="29" spans="1:4" ht="16.5">
      <c r="A29" s="4"/>
      <c r="B29" s="22">
        <v>5712</v>
      </c>
      <c r="C29" s="33" t="s">
        <v>68</v>
      </c>
      <c r="D29" s="33" t="s">
        <v>62</v>
      </c>
    </row>
    <row r="30" spans="1:4" ht="16.5">
      <c r="A30" s="4"/>
      <c r="B30" s="22">
        <v>1494.18</v>
      </c>
      <c r="C30" s="33" t="s">
        <v>69</v>
      </c>
      <c r="D30" s="33" t="s">
        <v>62</v>
      </c>
    </row>
    <row r="31" spans="1:4" ht="16.5">
      <c r="A31" s="4"/>
      <c r="B31" s="22">
        <v>1285.2</v>
      </c>
      <c r="C31" s="33" t="s">
        <v>70</v>
      </c>
      <c r="D31" s="33" t="s">
        <v>62</v>
      </c>
    </row>
    <row r="32" spans="1:4" ht="16.5">
      <c r="A32" s="4"/>
      <c r="B32" s="22">
        <v>4122.62</v>
      </c>
      <c r="C32" s="33" t="s">
        <v>71</v>
      </c>
      <c r="D32" s="33" t="s">
        <v>62</v>
      </c>
    </row>
    <row r="33" spans="1:4" ht="16.5">
      <c r="A33" s="4"/>
      <c r="B33" s="22">
        <v>1627.92</v>
      </c>
      <c r="C33" s="33" t="s">
        <v>72</v>
      </c>
      <c r="D33" s="33" t="s">
        <v>62</v>
      </c>
    </row>
    <row r="34" spans="1:4" ht="16.5">
      <c r="A34" s="4"/>
      <c r="B34" s="22">
        <v>354.64</v>
      </c>
      <c r="C34" s="33" t="s">
        <v>73</v>
      </c>
      <c r="D34" s="33" t="s">
        <v>62</v>
      </c>
    </row>
    <row r="35" spans="1:4" ht="16.5">
      <c r="A35" s="4"/>
      <c r="B35" s="22">
        <v>3000</v>
      </c>
      <c r="C35" s="33" t="s">
        <v>74</v>
      </c>
      <c r="D35" s="33" t="s">
        <v>62</v>
      </c>
    </row>
    <row r="36" spans="1:4" ht="16.5">
      <c r="A36" s="4"/>
      <c r="B36" s="22">
        <v>1169.77</v>
      </c>
      <c r="C36" s="33" t="s">
        <v>75</v>
      </c>
      <c r="D36" s="33" t="s">
        <v>62</v>
      </c>
    </row>
    <row r="37" spans="1:4" ht="16.5">
      <c r="A37" s="4"/>
      <c r="B37" s="22">
        <v>2320.5</v>
      </c>
      <c r="C37" s="33" t="s">
        <v>76</v>
      </c>
      <c r="D37" s="33" t="s">
        <v>62</v>
      </c>
    </row>
    <row r="38" spans="1:4" ht="16.5">
      <c r="A38" s="4"/>
      <c r="B38" s="22">
        <v>285.6</v>
      </c>
      <c r="C38" s="33" t="s">
        <v>77</v>
      </c>
      <c r="D38" s="33" t="s">
        <v>62</v>
      </c>
    </row>
    <row r="39" spans="1:4" ht="16.5">
      <c r="A39" s="4"/>
      <c r="B39" s="22">
        <v>3490.13</v>
      </c>
      <c r="C39" s="33" t="s">
        <v>78</v>
      </c>
      <c r="D39" s="33" t="s">
        <v>62</v>
      </c>
    </row>
    <row r="40" spans="1:4" ht="16.5">
      <c r="A40" s="4"/>
      <c r="B40" s="22">
        <v>2082.5</v>
      </c>
      <c r="C40" s="33" t="s">
        <v>79</v>
      </c>
      <c r="D40" s="33" t="s">
        <v>62</v>
      </c>
    </row>
    <row r="41" spans="1:4" ht="16.5">
      <c r="A41" s="4"/>
      <c r="B41" s="22">
        <v>5040.18</v>
      </c>
      <c r="C41" s="33" t="s">
        <v>80</v>
      </c>
      <c r="D41" s="33" t="s">
        <v>62</v>
      </c>
    </row>
    <row r="42" spans="1:4" ht="16.5">
      <c r="A42" s="4"/>
      <c r="B42" s="22">
        <v>1757.63</v>
      </c>
      <c r="C42" s="33" t="s">
        <v>81</v>
      </c>
      <c r="D42" s="33" t="s">
        <v>62</v>
      </c>
    </row>
    <row r="43" spans="1:4" ht="16.5">
      <c r="A43" s="4"/>
      <c r="B43" s="22">
        <v>3653.14</v>
      </c>
      <c r="C43" s="33" t="s">
        <v>82</v>
      </c>
      <c r="D43" s="33" t="s">
        <v>62</v>
      </c>
    </row>
    <row r="44" spans="1:4" ht="16.5">
      <c r="A44" s="4"/>
      <c r="B44" s="22">
        <v>499.8</v>
      </c>
      <c r="C44" s="33" t="s">
        <v>83</v>
      </c>
      <c r="D44" s="33" t="s">
        <v>62</v>
      </c>
    </row>
    <row r="45" spans="1:4" ht="16.5">
      <c r="A45" s="4"/>
      <c r="B45" s="22">
        <v>932.68</v>
      </c>
      <c r="C45" s="33" t="s">
        <v>84</v>
      </c>
      <c r="D45" s="33" t="s">
        <v>62</v>
      </c>
    </row>
    <row r="46" spans="1:4" ht="16.5">
      <c r="A46" s="4"/>
      <c r="B46" s="22">
        <v>2219</v>
      </c>
      <c r="C46" s="33" t="s">
        <v>85</v>
      </c>
      <c r="D46" s="33" t="s">
        <v>62</v>
      </c>
    </row>
    <row r="47" spans="1:4" ht="16.5">
      <c r="A47" s="4"/>
      <c r="B47" s="22">
        <v>3500</v>
      </c>
      <c r="C47" s="33" t="s">
        <v>86</v>
      </c>
      <c r="D47" s="33" t="s">
        <v>62</v>
      </c>
    </row>
    <row r="48" spans="1:4" ht="16.5">
      <c r="A48" s="4"/>
      <c r="B48" s="22">
        <v>502.99</v>
      </c>
      <c r="C48" s="33" t="s">
        <v>87</v>
      </c>
      <c r="D48" s="33" t="s">
        <v>62</v>
      </c>
    </row>
    <row r="49" spans="1:4" ht="16.5">
      <c r="A49" s="4"/>
      <c r="B49" s="22">
        <v>7887.32</v>
      </c>
      <c r="C49" s="33" t="s">
        <v>88</v>
      </c>
      <c r="D49" s="33" t="s">
        <v>62</v>
      </c>
    </row>
    <row r="50" spans="1:4" ht="16.5">
      <c r="A50" s="4"/>
      <c r="B50" s="22">
        <v>3352.83</v>
      </c>
      <c r="C50" s="33" t="s">
        <v>89</v>
      </c>
      <c r="D50" s="33" t="s">
        <v>62</v>
      </c>
    </row>
    <row r="51" spans="1:4" ht="16.5">
      <c r="A51" s="4"/>
      <c r="B51" s="22">
        <v>243.36</v>
      </c>
      <c r="C51" s="33" t="s">
        <v>90</v>
      </c>
      <c r="D51" s="33" t="s">
        <v>62</v>
      </c>
    </row>
    <row r="52" spans="1:4" ht="16.5">
      <c r="A52" s="4"/>
      <c r="B52" s="22">
        <v>2088.45</v>
      </c>
      <c r="C52" s="33" t="s">
        <v>91</v>
      </c>
      <c r="D52" s="33" t="s">
        <v>62</v>
      </c>
    </row>
    <row r="53" spans="1:4" ht="16.5">
      <c r="A53" s="4"/>
      <c r="B53" s="22">
        <v>2811.97</v>
      </c>
      <c r="C53" s="33" t="s">
        <v>92</v>
      </c>
      <c r="D53" s="33" t="s">
        <v>62</v>
      </c>
    </row>
    <row r="54" spans="1:4" ht="16.5">
      <c r="A54" s="4"/>
      <c r="B54" s="22">
        <v>383.89</v>
      </c>
      <c r="C54" s="33" t="s">
        <v>93</v>
      </c>
      <c r="D54" s="33" t="s">
        <v>62</v>
      </c>
    </row>
    <row r="55" spans="1:4" ht="16.5">
      <c r="A55" s="4"/>
      <c r="B55" s="22">
        <v>175</v>
      </c>
      <c r="C55" s="33" t="s">
        <v>94</v>
      </c>
      <c r="D55" s="33" t="s">
        <v>95</v>
      </c>
    </row>
    <row r="56" spans="1:4" ht="16.5">
      <c r="A56" s="4"/>
      <c r="B56" s="22">
        <v>628.9</v>
      </c>
      <c r="C56" s="33" t="s">
        <v>96</v>
      </c>
      <c r="D56" s="33" t="s">
        <v>95</v>
      </c>
    </row>
    <row r="57" spans="1:4" ht="16.5">
      <c r="A57" s="4"/>
      <c r="B57" s="22">
        <v>560</v>
      </c>
      <c r="C57" s="33" t="s">
        <v>67</v>
      </c>
      <c r="D57" s="33" t="s">
        <v>95</v>
      </c>
    </row>
    <row r="58" spans="1:4" ht="16.5">
      <c r="A58" s="4"/>
      <c r="B58" s="22">
        <v>2526.44</v>
      </c>
      <c r="C58" s="33" t="s">
        <v>97</v>
      </c>
      <c r="D58" s="33" t="s">
        <v>95</v>
      </c>
    </row>
    <row r="59" spans="1:4" ht="16.5">
      <c r="A59" s="4"/>
      <c r="B59" s="22">
        <v>311.99</v>
      </c>
      <c r="C59" s="33" t="s">
        <v>98</v>
      </c>
      <c r="D59" s="33" t="s">
        <v>95</v>
      </c>
    </row>
    <row r="60" spans="1:4" ht="16.5">
      <c r="A60" s="4"/>
      <c r="B60" s="22">
        <v>928.2</v>
      </c>
      <c r="C60" s="33" t="s">
        <v>72</v>
      </c>
      <c r="D60" s="33" t="s">
        <v>95</v>
      </c>
    </row>
    <row r="61" spans="1:4" ht="16.5">
      <c r="A61" s="4"/>
      <c r="B61" s="22">
        <v>252.28</v>
      </c>
      <c r="C61" s="33" t="s">
        <v>99</v>
      </c>
      <c r="D61" s="33" t="s">
        <v>95</v>
      </c>
    </row>
    <row r="62" spans="1:4" ht="16.5">
      <c r="A62" s="4"/>
      <c r="B62" s="22">
        <v>451.96</v>
      </c>
      <c r="C62" s="33" t="s">
        <v>100</v>
      </c>
      <c r="D62" s="33" t="s">
        <v>95</v>
      </c>
    </row>
    <row r="63" spans="1:4" ht="16.5">
      <c r="A63" s="4"/>
      <c r="B63" s="22">
        <v>416.5</v>
      </c>
      <c r="C63" s="33" t="s">
        <v>101</v>
      </c>
      <c r="D63" s="33" t="s">
        <v>95</v>
      </c>
    </row>
    <row r="64" spans="1:4" ht="16.5">
      <c r="A64" s="4"/>
      <c r="B64" s="22">
        <v>252.04</v>
      </c>
      <c r="C64" s="33" t="s">
        <v>102</v>
      </c>
      <c r="D64" s="33" t="s">
        <v>95</v>
      </c>
    </row>
    <row r="65" spans="1:4" ht="16.5">
      <c r="A65" s="4"/>
      <c r="B65" s="22">
        <v>15767.42</v>
      </c>
      <c r="C65" s="33" t="s">
        <v>103</v>
      </c>
      <c r="D65" s="33" t="s">
        <v>95</v>
      </c>
    </row>
    <row r="66" spans="1:4" ht="16.5">
      <c r="A66" s="4"/>
      <c r="B66" s="22">
        <v>2487.1</v>
      </c>
      <c r="C66" s="33" t="s">
        <v>104</v>
      </c>
      <c r="D66" s="33" t="s">
        <v>95</v>
      </c>
    </row>
    <row r="67" spans="1:4" ht="16.5">
      <c r="A67" s="4"/>
      <c r="B67" s="22">
        <v>16301.81</v>
      </c>
      <c r="C67" s="33" t="s">
        <v>105</v>
      </c>
      <c r="D67" s="33" t="s">
        <v>95</v>
      </c>
    </row>
    <row r="68" spans="1:4" ht="16.5">
      <c r="A68" s="4"/>
      <c r="B68" s="22">
        <v>5247.9</v>
      </c>
      <c r="C68" s="33" t="s">
        <v>106</v>
      </c>
      <c r="D68" s="33" t="s">
        <v>95</v>
      </c>
    </row>
    <row r="69" spans="1:4" ht="16.5">
      <c r="A69" s="4"/>
      <c r="B69" s="22">
        <v>12191.18</v>
      </c>
      <c r="C69" s="33" t="s">
        <v>107</v>
      </c>
      <c r="D69" s="33" t="s">
        <v>108</v>
      </c>
    </row>
    <row r="70" spans="1:4" ht="16.5">
      <c r="A70" s="4"/>
      <c r="B70" s="22">
        <v>209.5</v>
      </c>
      <c r="C70" s="33" t="s">
        <v>107</v>
      </c>
      <c r="D70" s="33" t="s">
        <v>108</v>
      </c>
    </row>
    <row r="71" spans="1:4" ht="16.5">
      <c r="A71" s="4"/>
      <c r="B71" s="22">
        <v>16917.94</v>
      </c>
      <c r="C71" s="33" t="s">
        <v>109</v>
      </c>
      <c r="D71" s="33" t="s">
        <v>108</v>
      </c>
    </row>
    <row r="72" spans="1:4" ht="16.5">
      <c r="A72" s="4"/>
      <c r="B72" s="22">
        <v>636.79</v>
      </c>
      <c r="C72" s="33" t="s">
        <v>110</v>
      </c>
      <c r="D72" s="33" t="s">
        <v>108</v>
      </c>
    </row>
    <row r="73" spans="1:4" ht="16.5">
      <c r="A73" s="4"/>
      <c r="B73" s="22">
        <v>2873.85</v>
      </c>
      <c r="C73" s="33" t="s">
        <v>111</v>
      </c>
      <c r="D73" s="33" t="s">
        <v>108</v>
      </c>
    </row>
    <row r="74" spans="1:4" ht="16.5">
      <c r="A74" s="4"/>
      <c r="B74" s="22">
        <v>55</v>
      </c>
      <c r="C74" s="33" t="s">
        <v>112</v>
      </c>
      <c r="D74" s="33" t="s">
        <v>113</v>
      </c>
    </row>
    <row r="75" spans="1:4" ht="16.5">
      <c r="A75" s="4"/>
      <c r="B75" s="22">
        <v>13273.99</v>
      </c>
      <c r="C75" s="33" t="s">
        <v>114</v>
      </c>
      <c r="D75" s="33" t="s">
        <v>113</v>
      </c>
    </row>
    <row r="76" spans="1:4" ht="16.5">
      <c r="A76" s="4"/>
      <c r="B76" s="22">
        <v>7316.12</v>
      </c>
      <c r="C76" s="33" t="s">
        <v>115</v>
      </c>
      <c r="D76" s="33" t="s">
        <v>46</v>
      </c>
    </row>
    <row r="77" spans="1:4" ht="16.5">
      <c r="A77" s="4"/>
      <c r="B77" s="22">
        <v>14979.73</v>
      </c>
      <c r="C77" s="33" t="s">
        <v>116</v>
      </c>
      <c r="D77" s="33" t="s">
        <v>46</v>
      </c>
    </row>
    <row r="78" spans="1:4" ht="16.5">
      <c r="A78" s="4"/>
      <c r="B78" s="22">
        <v>13923</v>
      </c>
      <c r="C78" s="33" t="s">
        <v>117</v>
      </c>
      <c r="D78" s="33" t="s">
        <v>46</v>
      </c>
    </row>
    <row r="79" spans="1:4" ht="16.5">
      <c r="A79" s="4"/>
      <c r="B79" s="22">
        <v>459.82</v>
      </c>
      <c r="C79" s="33" t="s">
        <v>118</v>
      </c>
      <c r="D79" s="33" t="s">
        <v>46</v>
      </c>
    </row>
    <row r="80" spans="1:4" ht="16.5">
      <c r="A80" s="4"/>
      <c r="B80" s="22">
        <v>3408.16</v>
      </c>
      <c r="C80" s="33" t="s">
        <v>119</v>
      </c>
      <c r="D80" s="33" t="s">
        <v>120</v>
      </c>
    </row>
    <row r="81" spans="1:4" ht="16.5">
      <c r="A81" s="4"/>
      <c r="B81" s="22">
        <v>1770.72</v>
      </c>
      <c r="C81" s="33" t="s">
        <v>121</v>
      </c>
      <c r="D81" s="33" t="s">
        <v>120</v>
      </c>
    </row>
    <row r="82" spans="1:4" ht="16.5">
      <c r="A82" s="4"/>
      <c r="B82" s="22">
        <v>5490.02</v>
      </c>
      <c r="C82" s="33" t="s">
        <v>122</v>
      </c>
      <c r="D82" s="33" t="s">
        <v>120</v>
      </c>
    </row>
    <row r="83" spans="1:4" ht="16.5">
      <c r="A83" s="4"/>
      <c r="B83" s="22">
        <v>1708.84</v>
      </c>
      <c r="C83" s="33" t="s">
        <v>123</v>
      </c>
      <c r="D83" s="33" t="s">
        <v>120</v>
      </c>
    </row>
    <row r="84" spans="1:4" ht="16.5">
      <c r="A84" s="4"/>
      <c r="B84" s="22">
        <v>9627.1</v>
      </c>
      <c r="C84" s="33" t="s">
        <v>124</v>
      </c>
      <c r="D84" s="33" t="s">
        <v>120</v>
      </c>
    </row>
    <row r="85" spans="1:4" ht="16.5">
      <c r="A85" s="4"/>
      <c r="B85" s="22">
        <v>90154.6</v>
      </c>
      <c r="C85" s="33" t="s">
        <v>125</v>
      </c>
      <c r="D85" s="33" t="s">
        <v>126</v>
      </c>
    </row>
    <row r="86" spans="1:4" ht="16.5">
      <c r="A86" s="4"/>
      <c r="B86" s="22">
        <v>90205.69</v>
      </c>
      <c r="C86" s="33" t="s">
        <v>127</v>
      </c>
      <c r="D86" s="33" t="s">
        <v>126</v>
      </c>
    </row>
    <row r="87" spans="1:4" ht="16.5">
      <c r="A87" s="4"/>
      <c r="B87" s="22">
        <v>87487.11</v>
      </c>
      <c r="C87" s="33" t="s">
        <v>128</v>
      </c>
      <c r="D87" s="33" t="s">
        <v>126</v>
      </c>
    </row>
    <row r="88" spans="1:4" ht="16.5">
      <c r="A88" s="4"/>
      <c r="B88" s="22">
        <v>53176.74</v>
      </c>
      <c r="C88" s="33" t="s">
        <v>129</v>
      </c>
      <c r="D88" s="33" t="s">
        <v>126</v>
      </c>
    </row>
    <row r="89" spans="1:4" ht="16.5">
      <c r="A89" s="4"/>
      <c r="B89" s="22">
        <v>238550.01</v>
      </c>
      <c r="C89" s="33" t="s">
        <v>130</v>
      </c>
      <c r="D89" s="33" t="s">
        <v>131</v>
      </c>
    </row>
    <row r="90" spans="1:4" ht="16.5">
      <c r="A90" s="4"/>
      <c r="B90" s="22">
        <v>2489.97</v>
      </c>
      <c r="C90" s="33" t="s">
        <v>71</v>
      </c>
      <c r="D90" s="33" t="s">
        <v>131</v>
      </c>
    </row>
    <row r="91" spans="1:4" ht="16.5">
      <c r="A91" s="4"/>
      <c r="B91" s="22">
        <v>10547.09</v>
      </c>
      <c r="C91" s="33" t="s">
        <v>132</v>
      </c>
      <c r="D91" s="33" t="s">
        <v>133</v>
      </c>
    </row>
    <row r="92" spans="1:4" ht="16.5">
      <c r="A92" s="4"/>
      <c r="B92" s="22">
        <v>3570</v>
      </c>
      <c r="C92" s="33" t="s">
        <v>134</v>
      </c>
      <c r="D92" s="33" t="s">
        <v>133</v>
      </c>
    </row>
    <row r="93" spans="1:4" ht="16.5">
      <c r="A93" s="4"/>
      <c r="B93" s="22">
        <v>17861.76</v>
      </c>
      <c r="C93" s="33" t="s">
        <v>123</v>
      </c>
      <c r="D93" s="33" t="s">
        <v>135</v>
      </c>
    </row>
    <row r="94" spans="1:4" ht="16.5">
      <c r="A94" s="4"/>
      <c r="B94" s="22">
        <v>13736.17</v>
      </c>
      <c r="C94" s="33" t="s">
        <v>136</v>
      </c>
      <c r="D94" s="33" t="s">
        <v>135</v>
      </c>
    </row>
    <row r="95" spans="1:4" ht="16.5">
      <c r="A95" s="4"/>
      <c r="B95" s="22">
        <v>549.78</v>
      </c>
      <c r="C95" s="33" t="s">
        <v>137</v>
      </c>
      <c r="D95" s="33" t="s">
        <v>135</v>
      </c>
    </row>
    <row r="96" spans="1:4" ht="16.5">
      <c r="A96" s="4"/>
      <c r="B96" s="22">
        <v>345.1</v>
      </c>
      <c r="C96" s="33" t="s">
        <v>81</v>
      </c>
      <c r="D96" s="33" t="s">
        <v>135</v>
      </c>
    </row>
    <row r="97" spans="1:4" ht="16.5">
      <c r="A97" s="4"/>
      <c r="B97" s="22">
        <v>399.94</v>
      </c>
      <c r="C97" s="33" t="s">
        <v>82</v>
      </c>
      <c r="D97" s="33" t="s">
        <v>135</v>
      </c>
    </row>
    <row r="98" spans="1:4" ht="16.5">
      <c r="A98" s="4"/>
      <c r="B98" s="22">
        <v>7568.4</v>
      </c>
      <c r="C98" s="33" t="s">
        <v>138</v>
      </c>
      <c r="D98" s="33" t="s">
        <v>135</v>
      </c>
    </row>
    <row r="99" spans="1:4" ht="16.5">
      <c r="A99" s="4"/>
      <c r="B99" s="22">
        <v>12787.74</v>
      </c>
      <c r="C99" s="33" t="s">
        <v>139</v>
      </c>
      <c r="D99" s="33" t="s">
        <v>135</v>
      </c>
    </row>
    <row r="100" spans="1:4" ht="16.5">
      <c r="A100" s="4"/>
      <c r="B100" s="22">
        <v>143.99</v>
      </c>
      <c r="C100" s="33" t="s">
        <v>140</v>
      </c>
      <c r="D100" s="33" t="s">
        <v>50</v>
      </c>
    </row>
    <row r="101" spans="1:4" ht="16.5">
      <c r="A101" s="4"/>
      <c r="B101" s="22">
        <v>309.4</v>
      </c>
      <c r="C101" s="33" t="s">
        <v>141</v>
      </c>
      <c r="D101" s="33" t="s">
        <v>50</v>
      </c>
    </row>
    <row r="102" spans="1:4" ht="16.5">
      <c r="A102" s="4"/>
      <c r="B102" s="22">
        <v>2266.95</v>
      </c>
      <c r="C102" s="33" t="s">
        <v>142</v>
      </c>
      <c r="D102" s="33" t="s">
        <v>50</v>
      </c>
    </row>
    <row r="103" spans="1:4" ht="14.25">
      <c r="A103" s="13"/>
      <c r="B103" s="37">
        <v>1880.2</v>
      </c>
      <c r="C103" s="33" t="s">
        <v>143</v>
      </c>
      <c r="D103" s="33" t="s">
        <v>50</v>
      </c>
    </row>
    <row r="104" spans="1:4" ht="14.25">
      <c r="A104" s="13"/>
      <c r="B104" s="22">
        <v>588.81</v>
      </c>
      <c r="C104" s="33" t="s">
        <v>144</v>
      </c>
      <c r="D104" s="33" t="s">
        <v>50</v>
      </c>
    </row>
    <row r="105" spans="1:4" ht="14.25">
      <c r="A105" s="13"/>
      <c r="B105" s="22">
        <v>282.03</v>
      </c>
      <c r="C105" s="33" t="s">
        <v>145</v>
      </c>
      <c r="D105" s="33" t="s">
        <v>50</v>
      </c>
    </row>
    <row r="106" spans="1:4" ht="14.25">
      <c r="A106" s="13"/>
      <c r="B106" s="22">
        <v>948.19</v>
      </c>
      <c r="C106" s="33" t="s">
        <v>146</v>
      </c>
      <c r="D106" s="33" t="s">
        <v>50</v>
      </c>
    </row>
    <row r="107" spans="1:4" ht="14.25">
      <c r="A107" s="13"/>
      <c r="B107" s="22">
        <v>2783.17</v>
      </c>
      <c r="C107" s="33" t="s">
        <v>147</v>
      </c>
      <c r="D107" s="33" t="s">
        <v>50</v>
      </c>
    </row>
    <row r="108" spans="1:4" ht="14.25">
      <c r="A108" s="13"/>
      <c r="B108" s="22">
        <v>3434.89</v>
      </c>
      <c r="C108" s="33" t="s">
        <v>148</v>
      </c>
      <c r="D108" s="33" t="s">
        <v>50</v>
      </c>
    </row>
    <row r="109" spans="1:4" ht="14.25">
      <c r="A109" s="13"/>
      <c r="B109" s="22">
        <v>1827.84</v>
      </c>
      <c r="C109" s="33" t="s">
        <v>91</v>
      </c>
      <c r="D109" s="33" t="s">
        <v>50</v>
      </c>
    </row>
    <row r="110" spans="1:4" ht="14.25">
      <c r="A110" s="13"/>
      <c r="B110" s="22">
        <v>1178.1</v>
      </c>
      <c r="C110" s="33" t="s">
        <v>149</v>
      </c>
      <c r="D110" s="33" t="s">
        <v>50</v>
      </c>
    </row>
    <row r="111" spans="1:4" ht="14.25">
      <c r="A111" s="13"/>
      <c r="B111" s="22">
        <v>459.34</v>
      </c>
      <c r="C111" s="33" t="s">
        <v>150</v>
      </c>
      <c r="D111" s="33" t="s">
        <v>50</v>
      </c>
    </row>
    <row r="112" spans="1:4" ht="14.25">
      <c r="A112" s="13"/>
      <c r="B112" s="22">
        <v>1843.42</v>
      </c>
      <c r="C112" s="33" t="s">
        <v>151</v>
      </c>
      <c r="D112" s="38" t="s">
        <v>152</v>
      </c>
    </row>
    <row r="113" spans="1:4" ht="14.25">
      <c r="A113" s="13"/>
      <c r="B113" s="22">
        <v>1307.08</v>
      </c>
      <c r="C113" s="33" t="s">
        <v>153</v>
      </c>
      <c r="D113" s="33" t="s">
        <v>50</v>
      </c>
    </row>
    <row r="114" spans="1:4" ht="14.25">
      <c r="A114" s="13"/>
      <c r="B114" s="22">
        <v>5752.78</v>
      </c>
      <c r="C114" s="33" t="s">
        <v>112</v>
      </c>
      <c r="D114" s="33" t="s">
        <v>154</v>
      </c>
    </row>
    <row r="115" spans="1:4" ht="14.25">
      <c r="A115" s="13"/>
      <c r="B115" s="22">
        <v>4029.35</v>
      </c>
      <c r="C115" s="33" t="s">
        <v>122</v>
      </c>
      <c r="D115" s="33" t="s">
        <v>154</v>
      </c>
    </row>
    <row r="116" spans="1:4" ht="14.25">
      <c r="A116" s="13"/>
      <c r="B116" s="22">
        <v>2163</v>
      </c>
      <c r="C116" s="33" t="s">
        <v>155</v>
      </c>
      <c r="D116" s="33" t="s">
        <v>154</v>
      </c>
    </row>
    <row r="117" spans="1:4" ht="14.25">
      <c r="A117" s="13"/>
      <c r="B117" s="22">
        <v>8000</v>
      </c>
      <c r="C117" s="33" t="s">
        <v>156</v>
      </c>
      <c r="D117" s="33" t="s">
        <v>154</v>
      </c>
    </row>
    <row r="118" spans="1:4" ht="14.25">
      <c r="A118" s="13"/>
      <c r="B118" s="22">
        <v>5540</v>
      </c>
      <c r="C118" s="33" t="s">
        <v>157</v>
      </c>
      <c r="D118" s="33" t="s">
        <v>154</v>
      </c>
    </row>
    <row r="119" spans="1:4" ht="14.25">
      <c r="A119" s="13"/>
      <c r="B119" s="22">
        <v>5750</v>
      </c>
      <c r="C119" s="33" t="s">
        <v>158</v>
      </c>
      <c r="D119" s="33" t="s">
        <v>154</v>
      </c>
    </row>
    <row r="120" spans="1:4" ht="14.25">
      <c r="A120" s="13"/>
      <c r="B120" s="22">
        <v>336.05</v>
      </c>
      <c r="C120" s="33" t="s">
        <v>159</v>
      </c>
      <c r="D120" s="33" t="s">
        <v>154</v>
      </c>
    </row>
    <row r="121" spans="1:4" ht="14.25">
      <c r="A121" s="13"/>
      <c r="B121" s="22">
        <v>27911.78</v>
      </c>
      <c r="C121" s="33" t="s">
        <v>160</v>
      </c>
      <c r="D121" s="33" t="s">
        <v>161</v>
      </c>
    </row>
    <row r="122" spans="1:4" ht="14.25">
      <c r="A122" s="13"/>
      <c r="B122" s="22">
        <v>1629.55</v>
      </c>
      <c r="C122" s="33" t="s">
        <v>162</v>
      </c>
      <c r="D122" s="33" t="s">
        <v>161</v>
      </c>
    </row>
    <row r="123" spans="1:4" ht="14.25">
      <c r="A123" s="13"/>
      <c r="B123" s="22">
        <v>3157.64</v>
      </c>
      <c r="C123" s="33" t="s">
        <v>163</v>
      </c>
      <c r="D123" s="33" t="s">
        <v>161</v>
      </c>
    </row>
    <row r="124" spans="1:4" ht="14.25">
      <c r="A124" s="13"/>
      <c r="B124" s="22">
        <v>801.15</v>
      </c>
      <c r="C124" s="33" t="s">
        <v>164</v>
      </c>
      <c r="D124" s="33" t="s">
        <v>161</v>
      </c>
    </row>
    <row r="125" spans="1:4" ht="14.25">
      <c r="A125" s="13"/>
      <c r="B125" s="22">
        <v>1689.06</v>
      </c>
      <c r="C125" s="33" t="s">
        <v>165</v>
      </c>
      <c r="D125" s="33" t="s">
        <v>161</v>
      </c>
    </row>
    <row r="126" spans="1:4" ht="14.25">
      <c r="A126" s="13"/>
      <c r="B126" s="22">
        <v>8578.42</v>
      </c>
      <c r="C126" s="33" t="s">
        <v>166</v>
      </c>
      <c r="D126" s="33" t="s">
        <v>161</v>
      </c>
    </row>
    <row r="127" spans="1:4" ht="14.25">
      <c r="A127" s="13"/>
      <c r="B127" s="22">
        <v>15031.1</v>
      </c>
      <c r="C127" s="33" t="s">
        <v>167</v>
      </c>
      <c r="D127" s="33" t="s">
        <v>161</v>
      </c>
    </row>
    <row r="128" spans="1:4" ht="14.25">
      <c r="A128" s="13"/>
      <c r="B128" s="22">
        <v>28670.01</v>
      </c>
      <c r="C128" s="33" t="s">
        <v>168</v>
      </c>
      <c r="D128" s="33" t="s">
        <v>161</v>
      </c>
    </row>
    <row r="129" spans="1:4" ht="14.25">
      <c r="A129" s="13"/>
      <c r="B129" s="22">
        <v>6880.99</v>
      </c>
      <c r="C129" s="33" t="s">
        <v>169</v>
      </c>
      <c r="D129" s="33" t="s">
        <v>161</v>
      </c>
    </row>
    <row r="130" spans="1:4" ht="14.25">
      <c r="A130" s="13"/>
      <c r="B130" s="22">
        <v>905.79</v>
      </c>
      <c r="C130" s="33" t="s">
        <v>170</v>
      </c>
      <c r="D130" s="33" t="s">
        <v>161</v>
      </c>
    </row>
    <row r="131" spans="1:4" ht="14.25">
      <c r="A131" s="13"/>
      <c r="B131" s="22">
        <v>166.87</v>
      </c>
      <c r="C131" s="33" t="s">
        <v>171</v>
      </c>
      <c r="D131" s="33" t="s">
        <v>161</v>
      </c>
    </row>
    <row r="132" spans="1:4" ht="14.25">
      <c r="A132" s="13"/>
      <c r="B132" s="22">
        <v>78.48</v>
      </c>
      <c r="C132" s="33" t="s">
        <v>172</v>
      </c>
      <c r="D132" s="33" t="s">
        <v>161</v>
      </c>
    </row>
    <row r="133" spans="1:4" ht="14.25">
      <c r="A133" s="13"/>
      <c r="B133" s="22">
        <v>61.78</v>
      </c>
      <c r="C133" s="33" t="s">
        <v>173</v>
      </c>
      <c r="D133" s="33" t="s">
        <v>161</v>
      </c>
    </row>
    <row r="134" spans="1:4" ht="14.25">
      <c r="A134" s="13"/>
      <c r="B134" s="22">
        <v>8049.59</v>
      </c>
      <c r="C134" s="33" t="s">
        <v>174</v>
      </c>
      <c r="D134" s="33" t="s">
        <v>161</v>
      </c>
    </row>
    <row r="135" spans="1:4" ht="14.25">
      <c r="A135" s="13"/>
      <c r="B135" s="22">
        <v>9663.88</v>
      </c>
      <c r="C135" s="33" t="s">
        <v>175</v>
      </c>
      <c r="D135" s="33" t="s">
        <v>161</v>
      </c>
    </row>
    <row r="136" spans="1:4" ht="14.25">
      <c r="A136" s="13"/>
      <c r="B136" s="22">
        <v>3168.66</v>
      </c>
      <c r="C136" s="33" t="s">
        <v>176</v>
      </c>
      <c r="D136" s="33" t="s">
        <v>161</v>
      </c>
    </row>
    <row r="137" spans="1:4" ht="14.25">
      <c r="A137" s="13"/>
      <c r="B137" s="22">
        <v>721.58</v>
      </c>
      <c r="C137" s="33" t="s">
        <v>177</v>
      </c>
      <c r="D137" s="33" t="s">
        <v>161</v>
      </c>
    </row>
    <row r="138" spans="1:4" ht="14.25">
      <c r="A138" s="13"/>
      <c r="B138" s="22">
        <v>2924.46</v>
      </c>
      <c r="C138" s="33" t="s">
        <v>178</v>
      </c>
      <c r="D138" s="33" t="s">
        <v>161</v>
      </c>
    </row>
    <row r="139" spans="1:4" ht="14.25">
      <c r="A139" s="13"/>
      <c r="B139" s="22">
        <v>165</v>
      </c>
      <c r="C139" s="33" t="s">
        <v>112</v>
      </c>
      <c r="D139" s="33" t="s">
        <v>179</v>
      </c>
    </row>
    <row r="140" spans="1:4" ht="14.25">
      <c r="A140" s="13"/>
      <c r="B140" s="22">
        <v>1667.19</v>
      </c>
      <c r="C140" s="33" t="s">
        <v>89</v>
      </c>
      <c r="D140" s="33" t="s">
        <v>179</v>
      </c>
    </row>
    <row r="141" spans="1:4" ht="14.25">
      <c r="A141" s="13"/>
      <c r="B141" s="22">
        <v>547.94</v>
      </c>
      <c r="C141" s="33" t="s">
        <v>8</v>
      </c>
      <c r="D141" s="33" t="s">
        <v>180</v>
      </c>
    </row>
    <row r="142" spans="1:4" ht="14.25">
      <c r="A142" s="13"/>
      <c r="B142" s="22">
        <v>1294.71</v>
      </c>
      <c r="C142" s="33" t="s">
        <v>181</v>
      </c>
      <c r="D142" s="33" t="s">
        <v>180</v>
      </c>
    </row>
    <row r="143" spans="1:4" ht="14.25">
      <c r="A143" s="13"/>
      <c r="B143" s="22">
        <v>3424.99</v>
      </c>
      <c r="C143" s="33" t="s">
        <v>182</v>
      </c>
      <c r="D143" s="33" t="s">
        <v>180</v>
      </c>
    </row>
    <row r="144" spans="1:4" ht="14.25">
      <c r="A144" s="13"/>
      <c r="B144" s="22">
        <v>13090</v>
      </c>
      <c r="C144" s="33" t="s">
        <v>183</v>
      </c>
      <c r="D144" s="33" t="s">
        <v>184</v>
      </c>
    </row>
    <row r="145" spans="1:4" ht="14.25">
      <c r="A145" s="13"/>
      <c r="B145" s="22">
        <v>1300</v>
      </c>
      <c r="C145" s="33" t="s">
        <v>185</v>
      </c>
      <c r="D145" s="33" t="s">
        <v>184</v>
      </c>
    </row>
    <row r="146" spans="1:4" ht="14.25">
      <c r="A146" s="13"/>
      <c r="B146" s="22">
        <v>48611.5</v>
      </c>
      <c r="C146" s="33" t="s">
        <v>186</v>
      </c>
      <c r="D146" s="33" t="s">
        <v>187</v>
      </c>
    </row>
    <row r="147" spans="1:4" ht="14.25">
      <c r="A147" s="13"/>
      <c r="B147" s="22">
        <v>1309</v>
      </c>
      <c r="C147" s="33" t="s">
        <v>188</v>
      </c>
      <c r="D147" s="33" t="s">
        <v>187</v>
      </c>
    </row>
    <row r="148" spans="1:4" ht="14.25">
      <c r="A148" s="13"/>
      <c r="B148" s="22">
        <v>2171.75</v>
      </c>
      <c r="C148" s="33" t="s">
        <v>189</v>
      </c>
      <c r="D148" s="33" t="s">
        <v>187</v>
      </c>
    </row>
    <row r="149" spans="1:4" ht="14.25">
      <c r="A149" s="13"/>
      <c r="B149" s="22">
        <v>5105.1</v>
      </c>
      <c r="C149" s="33" t="s">
        <v>190</v>
      </c>
      <c r="D149" s="33" t="s">
        <v>187</v>
      </c>
    </row>
    <row r="150" spans="1:4" ht="14.25">
      <c r="A150" s="13"/>
      <c r="B150" s="22">
        <v>1649.09</v>
      </c>
      <c r="C150" s="33" t="s">
        <v>191</v>
      </c>
      <c r="D150" s="33" t="s">
        <v>187</v>
      </c>
    </row>
    <row r="151" spans="1:4" ht="14.25">
      <c r="A151" s="13"/>
      <c r="B151" s="22">
        <v>3391.5</v>
      </c>
      <c r="C151" s="33" t="s">
        <v>192</v>
      </c>
      <c r="D151" s="33" t="s">
        <v>187</v>
      </c>
    </row>
    <row r="152" spans="1:4" ht="14.25">
      <c r="A152" s="13"/>
      <c r="B152" s="22">
        <v>6152.3</v>
      </c>
      <c r="C152" s="33" t="s">
        <v>193</v>
      </c>
      <c r="D152" s="33" t="s">
        <v>187</v>
      </c>
    </row>
    <row r="153" spans="1:4" ht="14.25">
      <c r="A153" s="13"/>
      <c r="B153" s="22">
        <v>300</v>
      </c>
      <c r="C153" s="33" t="s">
        <v>194</v>
      </c>
      <c r="D153" s="33" t="s">
        <v>195</v>
      </c>
    </row>
    <row r="154" spans="1:4" ht="14.25">
      <c r="A154" s="13"/>
      <c r="B154" s="22">
        <v>2023</v>
      </c>
      <c r="C154" s="33" t="s">
        <v>101</v>
      </c>
      <c r="D154" s="33" t="s">
        <v>57</v>
      </c>
    </row>
    <row r="155" spans="1:4" ht="14.25">
      <c r="A155" s="13"/>
      <c r="B155" s="22">
        <v>6011.2</v>
      </c>
      <c r="C155" s="33" t="s">
        <v>78</v>
      </c>
      <c r="D155" s="33" t="s">
        <v>57</v>
      </c>
    </row>
    <row r="156" spans="1:4" ht="14.25">
      <c r="A156" s="13"/>
      <c r="B156" s="22">
        <v>16291.1</v>
      </c>
      <c r="C156" s="33" t="s">
        <v>81</v>
      </c>
      <c r="D156" s="33" t="s">
        <v>57</v>
      </c>
    </row>
    <row r="157" spans="1:4" ht="14.25">
      <c r="A157" s="13"/>
      <c r="B157" s="22">
        <v>7067.19</v>
      </c>
      <c r="C157" s="33" t="s">
        <v>82</v>
      </c>
      <c r="D157" s="33" t="s">
        <v>57</v>
      </c>
    </row>
    <row r="158" spans="1:4" ht="14.25">
      <c r="A158" s="13"/>
      <c r="B158" s="22">
        <v>21459.05</v>
      </c>
      <c r="C158" s="33" t="s">
        <v>196</v>
      </c>
      <c r="D158" s="33" t="s">
        <v>108</v>
      </c>
    </row>
    <row r="159" spans="1:4" ht="14.25">
      <c r="A159" s="13"/>
      <c r="B159" s="22">
        <v>9632</v>
      </c>
      <c r="C159" s="33" t="s">
        <v>197</v>
      </c>
      <c r="D159" s="33" t="s">
        <v>108</v>
      </c>
    </row>
    <row r="160" spans="1:4" ht="14.25">
      <c r="A160" s="13"/>
      <c r="B160" s="22">
        <v>11095</v>
      </c>
      <c r="C160" s="33" t="s">
        <v>198</v>
      </c>
      <c r="D160" s="33" t="s">
        <v>108</v>
      </c>
    </row>
    <row r="161" spans="1:4" ht="14.25">
      <c r="A161" s="13"/>
      <c r="B161" s="22">
        <v>3808</v>
      </c>
      <c r="C161" s="33" t="s">
        <v>199</v>
      </c>
      <c r="D161" s="33" t="s">
        <v>62</v>
      </c>
    </row>
    <row r="162" spans="1:4" ht="14.25">
      <c r="A162" s="13"/>
      <c r="B162" s="22">
        <v>3986.5</v>
      </c>
      <c r="C162" s="33" t="s">
        <v>200</v>
      </c>
      <c r="D162" s="33" t="s">
        <v>62</v>
      </c>
    </row>
    <row r="163" spans="1:4" ht="14.25">
      <c r="A163" s="13"/>
      <c r="B163" s="22">
        <v>3163.1</v>
      </c>
      <c r="C163" s="33" t="s">
        <v>201</v>
      </c>
      <c r="D163" s="33" t="s">
        <v>62</v>
      </c>
    </row>
    <row r="164" spans="1:4" ht="14.25">
      <c r="A164" s="13"/>
      <c r="B164" s="22">
        <v>900.77</v>
      </c>
      <c r="C164" s="33" t="s">
        <v>202</v>
      </c>
      <c r="D164" s="33" t="s">
        <v>180</v>
      </c>
    </row>
    <row r="165" spans="1:4" ht="14.25">
      <c r="A165" s="13"/>
      <c r="B165" s="22"/>
      <c r="C165" s="33"/>
      <c r="D165" s="33"/>
    </row>
    <row r="166" spans="1:4" ht="12.75">
      <c r="A166" s="13"/>
      <c r="B166" s="22"/>
      <c r="C166" s="33"/>
      <c r="D166" s="33"/>
    </row>
    <row r="167" spans="1:4" ht="14.25" customHeight="1">
      <c r="A167" s="14" t="s">
        <v>11</v>
      </c>
      <c r="B167" s="5">
        <v>0</v>
      </c>
      <c r="C167" s="6"/>
      <c r="D167" s="6"/>
    </row>
    <row r="168" spans="1:4" ht="12.75">
      <c r="A168" s="14"/>
      <c r="B168" s="5"/>
      <c r="C168" s="6"/>
      <c r="D168" s="6"/>
    </row>
    <row r="169" spans="1:4" ht="12.75">
      <c r="A169" s="13"/>
      <c r="B169" s="15"/>
      <c r="C169" s="13"/>
      <c r="D169" s="13"/>
    </row>
    <row r="170" spans="1:4" ht="12.75">
      <c r="A170" s="13"/>
      <c r="B170" s="15"/>
      <c r="C170" s="13"/>
      <c r="D170" s="13"/>
    </row>
    <row r="171" spans="1:4" ht="12.75">
      <c r="A171" s="13"/>
      <c r="B171" s="15"/>
      <c r="C171" s="13"/>
      <c r="D171" s="13"/>
    </row>
    <row r="172" spans="1:4" ht="12.75">
      <c r="A172" s="13"/>
      <c r="B172" s="15"/>
      <c r="C172" s="13"/>
      <c r="D172" s="13"/>
    </row>
    <row r="173" spans="1:4" ht="12.75">
      <c r="A173" s="13"/>
      <c r="B173" s="15"/>
      <c r="C173" s="13"/>
      <c r="D173" s="13"/>
    </row>
    <row r="174" spans="1:4" ht="12.75">
      <c r="A174" s="13"/>
      <c r="B174" s="15"/>
      <c r="C174" s="13"/>
      <c r="D174" s="13"/>
    </row>
    <row r="175" spans="1:4" ht="12.75">
      <c r="A175" s="4" t="s">
        <v>12</v>
      </c>
      <c r="B175" s="5">
        <v>0</v>
      </c>
      <c r="C175" s="6"/>
      <c r="D175" s="6"/>
    </row>
    <row r="176" spans="1:4" ht="12.75">
      <c r="A176" s="4"/>
      <c r="B176" s="5"/>
      <c r="C176" s="6"/>
      <c r="D176" s="6"/>
    </row>
    <row r="177" spans="1:4" ht="12.75">
      <c r="A177" s="13"/>
      <c r="B177" s="15"/>
      <c r="C177" s="13"/>
      <c r="D177" s="13"/>
    </row>
    <row r="178" spans="1:4" ht="12.75">
      <c r="A178" s="13"/>
      <c r="B178" s="15"/>
      <c r="C178" s="13"/>
      <c r="D178" s="13"/>
    </row>
    <row r="179" spans="1:4" ht="12.75">
      <c r="A179" s="13"/>
      <c r="B179" s="15"/>
      <c r="C179" s="13"/>
      <c r="D179" s="13"/>
    </row>
    <row r="180" spans="1:4" ht="12.75">
      <c r="A180" s="13"/>
      <c r="B180" s="15"/>
      <c r="C180" s="13"/>
      <c r="D180" s="13"/>
    </row>
    <row r="181" spans="1:4" ht="15.75">
      <c r="A181" s="16" t="s">
        <v>13</v>
      </c>
      <c r="B181" s="5">
        <f>B21+B15</f>
        <v>1209051.6900000002</v>
      </c>
      <c r="C181" s="16"/>
      <c r="D181" s="16"/>
    </row>
    <row r="182" ht="12.75">
      <c r="B182" s="17"/>
    </row>
    <row r="183" ht="12.75">
      <c r="B183" s="17"/>
    </row>
    <row r="184" spans="1:4" ht="15.75">
      <c r="A184" s="18" t="s">
        <v>14</v>
      </c>
      <c r="B184" s="17"/>
      <c r="C184" s="1" t="s">
        <v>15</v>
      </c>
      <c r="D184" s="1"/>
    </row>
    <row r="185" spans="1:4" ht="15.75">
      <c r="A185" s="19" t="s">
        <v>16</v>
      </c>
      <c r="B185" s="17"/>
      <c r="C185" s="20" t="s">
        <v>17</v>
      </c>
      <c r="D185" s="20"/>
    </row>
    <row r="186" ht="12.75">
      <c r="B186" s="17"/>
    </row>
    <row r="187" ht="12.75">
      <c r="B187" s="17"/>
    </row>
    <row r="188" ht="12.75">
      <c r="B188" s="17"/>
    </row>
    <row r="189" spans="2:4" ht="15.75">
      <c r="B189" s="17"/>
      <c r="C189" s="1" t="s">
        <v>18</v>
      </c>
      <c r="D189" s="1"/>
    </row>
    <row r="190" spans="2:4" ht="15.75">
      <c r="B190" s="17"/>
      <c r="C190" s="1" t="s">
        <v>19</v>
      </c>
      <c r="D190" s="1"/>
    </row>
    <row r="191" ht="14.25">
      <c r="B191" s="39"/>
    </row>
    <row r="192" ht="14.25">
      <c r="B192" s="39"/>
    </row>
    <row r="193" ht="14.25">
      <c r="B193" s="39"/>
    </row>
    <row r="194" ht="14.25">
      <c r="B194" s="39"/>
    </row>
    <row r="195" ht="14.25">
      <c r="B195" s="39"/>
    </row>
    <row r="196" ht="14.25">
      <c r="B196" s="39"/>
    </row>
    <row r="197" ht="14.25">
      <c r="B197" s="39"/>
    </row>
    <row r="198" ht="14.25">
      <c r="B198" s="39"/>
    </row>
    <row r="199" ht="14.25">
      <c r="B199" s="39"/>
    </row>
    <row r="200" ht="14.25">
      <c r="B200" s="39"/>
    </row>
    <row r="201" ht="14.25">
      <c r="B201" s="39"/>
    </row>
    <row r="202" ht="14.25">
      <c r="B202" s="39"/>
    </row>
    <row r="203" ht="14.25">
      <c r="B203" s="39"/>
    </row>
    <row r="204" ht="14.25">
      <c r="B204" s="39"/>
    </row>
    <row r="205" ht="14.25">
      <c r="B205" s="39"/>
    </row>
    <row r="206" ht="14.25">
      <c r="B206" s="39"/>
    </row>
    <row r="207" ht="14.25">
      <c r="B207" s="39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1:A22"/>
    <mergeCell ref="B21:B22"/>
    <mergeCell ref="C21:C22"/>
    <mergeCell ref="D21:D22"/>
    <mergeCell ref="A167:A168"/>
    <mergeCell ref="B167:B168"/>
    <mergeCell ref="C167:C168"/>
    <mergeCell ref="D167:D168"/>
    <mergeCell ref="A175:A176"/>
    <mergeCell ref="B175:B176"/>
    <mergeCell ref="C175:C176"/>
    <mergeCell ref="D175:D176"/>
    <mergeCell ref="C184:D184"/>
    <mergeCell ref="C185:D185"/>
    <mergeCell ref="C189:D189"/>
    <mergeCell ref="C190:D190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6:D49"/>
  <sheetViews>
    <sheetView workbookViewId="0" topLeftCell="A25">
      <selection activeCell="D18" sqref="D18"/>
    </sheetView>
  </sheetViews>
  <sheetFormatPr defaultColWidth="9.140625" defaultRowHeight="12.75"/>
  <cols>
    <col min="1" max="1" width="35.140625" style="0" customWidth="1"/>
    <col min="2" max="2" width="17.57421875" style="0" customWidth="1"/>
    <col min="3" max="3" width="40.421875" style="0" customWidth="1"/>
    <col min="4" max="4" width="38.421875" style="0" customWidth="1"/>
    <col min="5" max="16384" width="11.281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4.2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4" t="s">
        <v>6</v>
      </c>
      <c r="B15" s="5">
        <f>SUM(B17:B20)</f>
        <v>150</v>
      </c>
      <c r="C15" s="6"/>
      <c r="D15" s="6"/>
    </row>
    <row r="16" spans="1:4" ht="12.75">
      <c r="A16" s="4"/>
      <c r="B16" s="5"/>
      <c r="C16" s="6"/>
      <c r="D16" s="6"/>
    </row>
    <row r="17" spans="1:4" ht="12.75">
      <c r="A17" s="13"/>
      <c r="B17" s="15">
        <v>150</v>
      </c>
      <c r="C17" s="13" t="s">
        <v>30</v>
      </c>
      <c r="D17" s="13" t="s">
        <v>31</v>
      </c>
    </row>
    <row r="18" spans="1:4" ht="12.75">
      <c r="A18" s="13"/>
      <c r="B18" s="15"/>
      <c r="C18" s="13"/>
      <c r="D18" s="13"/>
    </row>
    <row r="19" spans="1:4" ht="12.75">
      <c r="A19" s="13"/>
      <c r="B19" s="15"/>
      <c r="C19" s="13"/>
      <c r="D19" s="13"/>
    </row>
    <row r="20" spans="1:4" ht="12.75">
      <c r="A20" s="13"/>
      <c r="B20" s="15"/>
      <c r="C20" s="13"/>
      <c r="D20" s="13"/>
    </row>
    <row r="21" spans="1:4" ht="12.75">
      <c r="A21" s="4" t="s">
        <v>7</v>
      </c>
      <c r="B21" s="5">
        <f>SUM(B23:B24)</f>
        <v>0</v>
      </c>
      <c r="C21" s="6"/>
      <c r="D21" s="6"/>
    </row>
    <row r="22" spans="1:4" ht="12.75">
      <c r="A22" s="4"/>
      <c r="B22" s="5"/>
      <c r="C22" s="6"/>
      <c r="D22" s="6"/>
    </row>
    <row r="23" spans="1:4" ht="16.5">
      <c r="A23" s="4"/>
      <c r="B23" s="22"/>
      <c r="C23" s="33"/>
      <c r="D23" s="33"/>
    </row>
    <row r="24" spans="1:4" ht="12.75">
      <c r="A24" s="13"/>
      <c r="B24" s="22"/>
      <c r="C24" s="33"/>
      <c r="D24" s="33"/>
    </row>
    <row r="25" spans="1:4" ht="14.25" customHeight="1">
      <c r="A25" s="14" t="s">
        <v>11</v>
      </c>
      <c r="B25" s="5">
        <v>0</v>
      </c>
      <c r="C25" s="6"/>
      <c r="D25" s="6"/>
    </row>
    <row r="26" spans="1:4" ht="12.75">
      <c r="A26" s="14"/>
      <c r="B26" s="5"/>
      <c r="C26" s="6"/>
      <c r="D26" s="6"/>
    </row>
    <row r="27" spans="1:4" ht="12.75">
      <c r="A27" s="13"/>
      <c r="B27" s="15"/>
      <c r="C27" s="13"/>
      <c r="D27" s="13"/>
    </row>
    <row r="28" spans="1:4" ht="12.75">
      <c r="A28" s="13"/>
      <c r="B28" s="15"/>
      <c r="C28" s="13"/>
      <c r="D28" s="13"/>
    </row>
    <row r="29" spans="1:4" ht="12.75">
      <c r="A29" s="13"/>
      <c r="B29" s="15"/>
      <c r="C29" s="13"/>
      <c r="D29" s="13"/>
    </row>
    <row r="30" spans="1:4" ht="12.75">
      <c r="A30" s="13"/>
      <c r="B30" s="15"/>
      <c r="C30" s="13"/>
      <c r="D30" s="13"/>
    </row>
    <row r="31" spans="1:4" ht="12.75">
      <c r="A31" s="4" t="s">
        <v>12</v>
      </c>
      <c r="B31" s="5">
        <v>0</v>
      </c>
      <c r="C31" s="6"/>
      <c r="D31" s="6"/>
    </row>
    <row r="32" spans="1:4" ht="12.75">
      <c r="A32" s="4"/>
      <c r="B32" s="5"/>
      <c r="C32" s="6"/>
      <c r="D32" s="6"/>
    </row>
    <row r="33" spans="1:4" ht="12.75">
      <c r="A33" s="13"/>
      <c r="B33" s="15"/>
      <c r="C33" s="13"/>
      <c r="D33" s="13"/>
    </row>
    <row r="34" spans="1:4" ht="12.75">
      <c r="A34" s="13"/>
      <c r="B34" s="15"/>
      <c r="C34" s="13"/>
      <c r="D34" s="13"/>
    </row>
    <row r="35" spans="1:4" ht="12.75">
      <c r="A35" s="13"/>
      <c r="B35" s="15"/>
      <c r="C35" s="13"/>
      <c r="D35" s="13"/>
    </row>
    <row r="36" spans="1:4" ht="12.75">
      <c r="A36" s="13"/>
      <c r="B36" s="15"/>
      <c r="C36" s="13"/>
      <c r="D36" s="13"/>
    </row>
    <row r="37" spans="1:4" ht="15.75">
      <c r="A37" s="16" t="s">
        <v>13</v>
      </c>
      <c r="B37" s="5">
        <f>B21+B15</f>
        <v>150</v>
      </c>
      <c r="C37" s="16"/>
      <c r="D37" s="16"/>
    </row>
    <row r="38" ht="12.75">
      <c r="B38" s="17"/>
    </row>
    <row r="39" ht="12.75">
      <c r="B39" s="17"/>
    </row>
    <row r="40" spans="1:4" ht="15.75">
      <c r="A40" s="18" t="s">
        <v>14</v>
      </c>
      <c r="B40" s="17"/>
      <c r="C40" s="1" t="s">
        <v>15</v>
      </c>
      <c r="D40" s="1"/>
    </row>
    <row r="41" spans="1:4" ht="15.75">
      <c r="A41" s="19" t="s">
        <v>16</v>
      </c>
      <c r="B41" s="17"/>
      <c r="C41" s="20" t="s">
        <v>39</v>
      </c>
      <c r="D41" s="20"/>
    </row>
    <row r="42" ht="12.75">
      <c r="B42" s="17"/>
    </row>
    <row r="43" ht="12.75">
      <c r="B43" s="17"/>
    </row>
    <row r="44" ht="12.75">
      <c r="B44" s="17"/>
    </row>
    <row r="45" spans="2:4" ht="15.75">
      <c r="B45" s="17"/>
      <c r="C45" s="1" t="s">
        <v>18</v>
      </c>
      <c r="D45" s="1"/>
    </row>
    <row r="46" spans="2:4" ht="15.75">
      <c r="B46" s="17"/>
      <c r="C46" s="1" t="s">
        <v>19</v>
      </c>
      <c r="D46" s="1"/>
    </row>
    <row r="49" ht="14.25">
      <c r="B49" s="39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1:A22"/>
    <mergeCell ref="B21:B22"/>
    <mergeCell ref="C21:C22"/>
    <mergeCell ref="D21:D22"/>
    <mergeCell ref="A25:A26"/>
    <mergeCell ref="B25:B26"/>
    <mergeCell ref="C25:C26"/>
    <mergeCell ref="D25:D26"/>
    <mergeCell ref="A31:A32"/>
    <mergeCell ref="B31:B32"/>
    <mergeCell ref="C31:C32"/>
    <mergeCell ref="D31:D32"/>
    <mergeCell ref="C40:D40"/>
    <mergeCell ref="C41:D41"/>
    <mergeCell ref="C45:D45"/>
    <mergeCell ref="C46:D46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Madalina</dc:creator>
  <cp:keywords/>
  <dc:description/>
  <cp:lastModifiedBy/>
  <dcterms:created xsi:type="dcterms:W3CDTF">2023-01-23T15:50:26Z</dcterms:created>
  <dcterms:modified xsi:type="dcterms:W3CDTF">2023-05-26T11:47:23Z</dcterms:modified>
  <cp:category/>
  <cp:version/>
  <cp:contentType/>
  <cp:contentStatus/>
  <cp:revision>29</cp:revision>
</cp:coreProperties>
</file>