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4" activeTab="0"/>
  </bookViews>
  <sheets>
    <sheet name="03.05.2023" sheetId="1" r:id="rId1"/>
    <sheet name="04.05.2023" sheetId="2" r:id="rId2"/>
    <sheet name="09.05.2023" sheetId="3" r:id="rId3"/>
    <sheet name="12.05.2023" sheetId="4" r:id="rId4"/>
    <sheet name="15.12.2022" sheetId="5" r:id="rId5"/>
    <sheet name="16.05.2023" sheetId="6" r:id="rId6"/>
    <sheet name="24.05.2023" sheetId="7" r:id="rId7"/>
    <sheet name="25.05.2023" sheetId="8" r:id="rId8"/>
    <sheet name="26.05.2023" sheetId="9" r:id="rId9"/>
    <sheet name="30.05.2023" sheetId="10" r:id="rId10"/>
  </sheets>
  <definedNames/>
  <calcPr fullCalcOnLoad="1"/>
</workbook>
</file>

<file path=xl/sharedStrings.xml><?xml version="1.0" encoding="utf-8"?>
<sst xmlns="http://schemas.openxmlformats.org/spreadsheetml/2006/main" count="474" uniqueCount="179">
  <si>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</si>
  <si>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</si>
  <si>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</si>
  <si>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</si>
  <si>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</si>
  <si>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</si>
  <si>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</si>
  <si>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</si>
  <si>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</si>
  <si>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</si>
  <si>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</si>
  <si>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</si>
  <si>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</si>
  <si>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</si>
  <si>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</si>
  <si>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</si>
  <si>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</si>
  <si>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        Ec. Piriu Gabriela</t>
  </si>
  <si>
    <t xml:space="preserve">                                            Ec. Anica Aurelia Oana</t>
  </si>
  <si>
    <t xml:space="preserve">                        Ec. Anica Aurelia Oana</t>
  </si>
  <si>
    <t>CARDURI</t>
  </si>
  <si>
    <t>SALARII</t>
  </si>
  <si>
    <t>POSTA, TELECOMUNICATII, INTERNET</t>
  </si>
  <si>
    <t>DEDEMAN</t>
  </si>
  <si>
    <t>REBECA SANPLANT</t>
  </si>
  <si>
    <t>TEHNO SRL</t>
  </si>
  <si>
    <t>ALTEX ROMANIA</t>
  </si>
  <si>
    <t>ALTE BUNURI SI SERVICII PENTRU INTRE. SI FUNCT.</t>
  </si>
  <si>
    <t>ALTE OBIECTE DE INVENTAR</t>
  </si>
  <si>
    <t>MATERIALE PENTRU CURATENIE</t>
  </si>
  <si>
    <t>VESA NICOLETA ADELINA - P.F.A.</t>
  </si>
  <si>
    <t>LINDE GAZ ROMANIA</t>
  </si>
  <si>
    <t>PERIN</t>
  </si>
  <si>
    <t>DEPLASARI INTERNE , DETASARI, TRANSFERARI</t>
  </si>
  <si>
    <t>IQ SUPORT SERVICE</t>
  </si>
  <si>
    <t>RCS RDS</t>
  </si>
  <si>
    <t>TOTAL CERBER</t>
  </si>
  <si>
    <t>ADMINISTRATIA BAZINALA- APELE ROMANE</t>
  </si>
  <si>
    <t>BUNURI SI SERVICII PENTRU INTRETINERE SI FUNCTIONARE</t>
  </si>
  <si>
    <t>AIR LIQUIDE</t>
  </si>
  <si>
    <t>AMP GRUP</t>
  </si>
  <si>
    <t>ARKAS PRODEXIM</t>
  </si>
  <si>
    <t>ASOCIATIA DE ACREDITARE RENAR</t>
  </si>
  <si>
    <t>ASOCIATIA PENTRU CALITATEA IN LABORATOR</t>
  </si>
  <si>
    <t>AUTONOVA</t>
  </si>
  <si>
    <t>BIO CHEM SOLUTIONS</t>
  </si>
  <si>
    <t>CERTSIGN</t>
  </si>
  <si>
    <t>CLICK HIGH TECH</t>
  </si>
  <si>
    <t>CONFIDENT SECURITY</t>
  </si>
  <si>
    <t>CRIS CONSTANT</t>
  </si>
  <si>
    <t>CUMPANA</t>
  </si>
  <si>
    <t>DC REAL SOLUTIONS</t>
  </si>
  <si>
    <t>ELEMAR</t>
  </si>
  <si>
    <t>EUROSTING</t>
  </si>
  <si>
    <t>FARMAVET</t>
  </si>
  <si>
    <t>FIZICIAN MEDICAL LUPARU</t>
  </si>
  <si>
    <t>FRIGOTEHNICA</t>
  </si>
  <si>
    <t>GG CONSULTING</t>
  </si>
  <si>
    <t>IBERIA COM</t>
  </si>
  <si>
    <t>INFO WORLD</t>
  </si>
  <si>
    <t>INFOSOFT</t>
  </si>
  <si>
    <t>M UDNAS SRL</t>
  </si>
  <si>
    <t>MIL MAR DIVERS CONSTRUCT</t>
  </si>
  <si>
    <t>OLYMEL FLAMING</t>
  </si>
  <si>
    <t>ROX GAZ</t>
  </si>
  <si>
    <t>SOFTEH PLUS</t>
  </si>
  <si>
    <t>TEHNOMES SERVICE</t>
  </si>
  <si>
    <t>TEHNOMED SERVICE</t>
  </si>
  <si>
    <t>TOTAL UP SERVICE</t>
  </si>
  <si>
    <t>ALEX COMPANY</t>
  </si>
  <si>
    <t>COMRAGE COMPUTERS</t>
  </si>
  <si>
    <t>DANTE INTERNATIONAL</t>
  </si>
  <si>
    <t>JUST TOP OFFICE</t>
  </si>
  <si>
    <t>MARELVI IMPEX</t>
  </si>
  <si>
    <t>MEDCOM DISTRIBUTIONS</t>
  </si>
  <si>
    <t>ROMSIB PRO</t>
  </si>
  <si>
    <t>NETTEX TEXTILE</t>
  </si>
  <si>
    <t>DERATY MAX</t>
  </si>
  <si>
    <t>RER SUD</t>
  </si>
  <si>
    <t>SALUBRITATE ECOLOGICA</t>
  </si>
  <si>
    <t>APA, CANAL SI SALUBRITATE</t>
  </si>
  <si>
    <t>AUTOTRANZIT</t>
  </si>
  <si>
    <t>OMV PETROM MARKETING</t>
  </si>
  <si>
    <t>CARBURANTI SI LUFREFIANTI</t>
  </si>
  <si>
    <t>DEZIFECTANTI</t>
  </si>
  <si>
    <t>ECOLAB</t>
  </si>
  <si>
    <t>MEDISAN COM</t>
  </si>
  <si>
    <t>PROHEALTH MED</t>
  </si>
  <si>
    <t>COM SERVICE</t>
  </si>
  <si>
    <t>DANY CRIS 93</t>
  </si>
  <si>
    <t>ECHO PLUS</t>
  </si>
  <si>
    <t>NETWAVE</t>
  </si>
  <si>
    <t>FURNITURI DE BIROU</t>
  </si>
  <si>
    <t>HRANA PENTRU OAMENI</t>
  </si>
  <si>
    <t>APRO COM IMPEX</t>
  </si>
  <si>
    <t>DANY PROACTIV COF</t>
  </si>
  <si>
    <t>LEGUME FRUCTE COM</t>
  </si>
  <si>
    <t>NISARA IMPEX</t>
  </si>
  <si>
    <t>OLYMEL FLAMINGO</t>
  </si>
  <si>
    <t>OVIPAN</t>
  </si>
  <si>
    <t>STEDYAN</t>
  </si>
  <si>
    <t>ILUMINAT, INCALZIT SI FORTA MOTRICA</t>
  </si>
  <si>
    <t>ALMATAR TRANS</t>
  </si>
  <si>
    <t>BUTAN GAS</t>
  </si>
  <si>
    <t>ENGIE ROMANIA</t>
  </si>
  <si>
    <t>SOCIETATEA ELECTRICA FURNIZARE</t>
  </si>
  <si>
    <t>MASINI ECHIPAMENT SI MJLOACE DE TRANSPORT</t>
  </si>
  <si>
    <t>ORANGE COMMUNICATIONS</t>
  </si>
  <si>
    <t>DNS BIROTICA</t>
  </si>
  <si>
    <t>EUROTOTAL COMP</t>
  </si>
  <si>
    <t>KOREKT PRINT PAPER</t>
  </si>
  <si>
    <t>TZMO ROMANIA</t>
  </si>
  <si>
    <t>MATERIALE  SANITARE</t>
  </si>
  <si>
    <t>PAUL HARTMANN ROMANIA</t>
  </si>
  <si>
    <t>TUNIC PROD</t>
  </si>
  <si>
    <t>IRIMIE IRINA DANIELA MED</t>
  </si>
  <si>
    <t>MEDICAL HYPNOS</t>
  </si>
  <si>
    <t>MEDICOM</t>
  </si>
  <si>
    <t>SPITALUL JUD. BUZAU</t>
  </si>
  <si>
    <t>ALLIANCE HAELTHCARE</t>
  </si>
  <si>
    <t>B BRAUN</t>
  </si>
  <si>
    <t>BIOEEL</t>
  </si>
  <si>
    <t>DIRECT PHARMA LOGISTIC</t>
  </si>
  <si>
    <t>DONA LOGISTICA</t>
  </si>
  <si>
    <t>EUROPHARM HOLDING</t>
  </si>
  <si>
    <t>FARMACEUTICA REMEDIA</t>
  </si>
  <si>
    <t>FARMEXIM</t>
  </si>
  <si>
    <t>FELSIN FARM</t>
  </si>
  <si>
    <t>FILDAS TRADING</t>
  </si>
  <si>
    <t>FITERMAN DISTRIBUTION</t>
  </si>
  <si>
    <t>FRESENIUS KABI</t>
  </si>
  <si>
    <t>HEPITES FARM</t>
  </si>
  <si>
    <t>IMECO</t>
  </si>
  <si>
    <t>MEDIPLUS EXIM</t>
  </si>
  <si>
    <t>ND PHARMA</t>
  </si>
  <si>
    <t>PHARMA AHEAD</t>
  </si>
  <si>
    <t>PHARMA SA</t>
  </si>
  <si>
    <t>PHARMAFARM</t>
  </si>
  <si>
    <t>MEDICAMENTE</t>
  </si>
  <si>
    <t>PIESE DE SCHIM</t>
  </si>
  <si>
    <t>TV SAT 2002</t>
  </si>
  <si>
    <t>DELUXE MEDICRAFT</t>
  </si>
  <si>
    <t>PROTECTIA MUNCII</t>
  </si>
  <si>
    <t>ELECTRO SERVICE</t>
  </si>
  <si>
    <t>PROMETEU FORMPROF</t>
  </si>
  <si>
    <t>METALO CHIM DISTRIBUTIONS</t>
  </si>
  <si>
    <t>MICROBIOLOGIE LABOR</t>
  </si>
  <si>
    <t>NOBIS LABORDIAGNOSTICA</t>
  </si>
  <si>
    <t>VITROMED</t>
  </si>
  <si>
    <t>REACTIVI</t>
  </si>
  <si>
    <t>REPARATII CURENTE</t>
  </si>
  <si>
    <t>CATALINA ETNOFOREST</t>
  </si>
  <si>
    <t>IAHIM ARI TERM</t>
  </si>
  <si>
    <t>MELOPEEA</t>
  </si>
  <si>
    <t>UNIFORME SI ECHIPAMENT</t>
  </si>
  <si>
    <t>FORTUNA PREST</t>
  </si>
  <si>
    <t>ALTE BUNURI SI SERVICII</t>
  </si>
  <si>
    <t>ALTE BUNURI SI SERVICII PT INTRET SI FUNCT.</t>
  </si>
  <si>
    <t xml:space="preserve">BUNURI SI SERVICII PT. INTRET. SI FUNCT. </t>
  </si>
  <si>
    <t>CONSILIUL LOCAL UNGURIU - SERV APA</t>
  </si>
  <si>
    <t>COMPANIA DE APA</t>
  </si>
  <si>
    <t>CONSILIUL LOCAL SAPOCA-SALUBRITATE</t>
  </si>
  <si>
    <t>CONSILIUL LOCAL UNGURIU - SALUBRITATE</t>
  </si>
  <si>
    <t>POSTA TELECOMUNICATII, INTERNET</t>
  </si>
  <si>
    <t>ORAMGE ROMANIA</t>
  </si>
  <si>
    <t>UP ROMANIA</t>
  </si>
  <si>
    <t>VOUCHERE</t>
  </si>
  <si>
    <t>CEC</t>
  </si>
  <si>
    <t>CHELTUIELI MATERIALE</t>
  </si>
  <si>
    <t xml:space="preserve">CEC </t>
  </si>
  <si>
    <t>BUGETUL DE STAT</t>
  </si>
  <si>
    <t>BUGETUL ASIGURARILOR SOCIALE</t>
  </si>
  <si>
    <t>PERS CU HANDICAP</t>
  </si>
  <si>
    <t>CAM 2.25 %</t>
  </si>
  <si>
    <t xml:space="preserve">CARDURI </t>
  </si>
  <si>
    <t>MATERIALE SI PRESTARI DE SERVICII CU CARACTER FUNCTIONAL</t>
  </si>
  <si>
    <t xml:space="preserve">         Ec. Piriu Gabriela</t>
  </si>
  <si>
    <t xml:space="preserve">                                Ec. Anica Aurelia Oana</t>
  </si>
  <si>
    <t xml:space="preserve">ISOFACHE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</si>
</sst>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0" borderId="3" applyNumberFormat="0" applyFill="0" applyAlignment="0" applyProtection="0"/>
    <xf numFmtId="0" fontId="3" fillId="0" borderId="4" applyNumberFormat="0" applyFill="0" applyAlignment="0" applyProtection="0"/>
    <xf numFmtId="0" fontId="32" fillId="0" borderId="5" applyNumberFormat="0" applyFill="0" applyAlignment="0" applyProtection="0"/>
    <xf numFmtId="0" fontId="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0" fontId="35" fillId="0" borderId="8" applyNumberFormat="0" applyFill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7" fillId="28" borderId="11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9"/>
  <sheetViews>
    <sheetView tabSelected="1" zoomScalePageLayoutView="0" workbookViewId="0" topLeftCell="A7">
      <selection activeCell="B40" sqref="B40"/>
    </sheetView>
  </sheetViews>
  <sheetFormatPr defaultColWidth="11.421875" defaultRowHeight="12.75"/>
  <cols>
    <col min="1" max="1" width="30.421875" style="0" customWidth="1"/>
    <col min="2" max="2" width="14.28125" style="0" customWidth="1"/>
    <col min="3" max="3" width="30.7109375" style="0" customWidth="1"/>
    <col min="4" max="4" width="47.28125" style="0" customWidth="1"/>
  </cols>
  <sheetData>
    <row r="4" spans="1:4" ht="15.75">
      <c r="A4" s="37" t="s">
        <v>0</v>
      </c>
      <c r="B4" s="37"/>
      <c r="C4" s="37"/>
      <c r="D4" s="37"/>
    </row>
    <row r="5" spans="1:4" ht="15.75">
      <c r="A5" s="37" t="s">
        <v>1</v>
      </c>
      <c r="B5" s="37"/>
      <c r="C5" s="37"/>
      <c r="D5" s="37"/>
    </row>
    <row r="11" spans="1:4" ht="14.25" customHeight="1">
      <c r="A11" s="43" t="s">
        <v>2</v>
      </c>
      <c r="B11" s="43" t="s">
        <v>3</v>
      </c>
      <c r="C11" s="44" t="s">
        <v>4</v>
      </c>
      <c r="D11" s="44" t="s">
        <v>5</v>
      </c>
    </row>
    <row r="12" spans="1:4" ht="12.75">
      <c r="A12" s="43"/>
      <c r="B12" s="43"/>
      <c r="C12" s="44"/>
      <c r="D12" s="44"/>
    </row>
    <row r="13" spans="1:4" ht="12.75">
      <c r="A13" s="43"/>
      <c r="B13" s="43"/>
      <c r="C13" s="44"/>
      <c r="D13" s="44"/>
    </row>
    <row r="14" spans="1:4" ht="12.75">
      <c r="A14" s="42" t="s">
        <v>6</v>
      </c>
      <c r="B14" s="40">
        <f>B16</f>
        <v>6400</v>
      </c>
      <c r="C14" s="41"/>
      <c r="D14" s="41"/>
    </row>
    <row r="15" spans="1:4" ht="12.75">
      <c r="A15" s="42"/>
      <c r="B15" s="40"/>
      <c r="C15" s="41"/>
      <c r="D15" s="41"/>
    </row>
    <row r="16" spans="1:4" ht="12.75">
      <c r="A16" s="3"/>
      <c r="B16" s="4">
        <v>6400</v>
      </c>
      <c r="C16" s="36" t="s">
        <v>167</v>
      </c>
      <c r="D16" s="36" t="s">
        <v>168</v>
      </c>
    </row>
    <row r="17" spans="1:4" ht="12.75">
      <c r="A17" s="3"/>
      <c r="B17" s="4"/>
      <c r="C17" s="3"/>
      <c r="D17" s="3"/>
    </row>
    <row r="18" spans="1:4" ht="12.75">
      <c r="A18" s="42" t="s">
        <v>7</v>
      </c>
      <c r="B18" s="40">
        <f>B20+B23+B24+B25+B21+B22</f>
        <v>10684.91</v>
      </c>
      <c r="C18" s="41"/>
      <c r="D18" s="41"/>
    </row>
    <row r="19" spans="1:4" ht="12.75">
      <c r="A19" s="42"/>
      <c r="B19" s="40"/>
      <c r="C19" s="41"/>
      <c r="D19" s="41"/>
    </row>
    <row r="20" spans="1:4" ht="15.75">
      <c r="A20" s="5"/>
      <c r="B20" s="6">
        <v>475.26</v>
      </c>
      <c r="C20" s="12" t="s">
        <v>23</v>
      </c>
      <c r="D20" s="12" t="s">
        <v>27</v>
      </c>
    </row>
    <row r="21" spans="1:4" ht="15.75">
      <c r="A21" s="5"/>
      <c r="B21" s="6">
        <v>4666.01</v>
      </c>
      <c r="C21" s="12" t="s">
        <v>24</v>
      </c>
      <c r="D21" s="12" t="s">
        <v>27</v>
      </c>
    </row>
    <row r="22" spans="1:4" ht="15.75">
      <c r="A22" s="5"/>
      <c r="B22" s="6">
        <v>4820</v>
      </c>
      <c r="C22" s="12" t="s">
        <v>25</v>
      </c>
      <c r="D22" s="12" t="s">
        <v>28</v>
      </c>
    </row>
    <row r="23" spans="1:4" ht="15.75">
      <c r="A23" s="5"/>
      <c r="B23" s="6">
        <v>549.9</v>
      </c>
      <c r="C23" s="3" t="s">
        <v>26</v>
      </c>
      <c r="D23" s="28" t="s">
        <v>28</v>
      </c>
    </row>
    <row r="24" spans="1:4" ht="15.75">
      <c r="A24" s="5"/>
      <c r="B24" s="6">
        <v>173.74</v>
      </c>
      <c r="C24" s="28" t="s">
        <v>178</v>
      </c>
      <c r="D24" s="12" t="s">
        <v>27</v>
      </c>
    </row>
    <row r="25" spans="1:4" ht="15.75">
      <c r="A25" s="5"/>
      <c r="B25" s="6"/>
      <c r="C25" s="7"/>
      <c r="D25" s="3"/>
    </row>
    <row r="26" spans="1:4" ht="14.25" customHeight="1">
      <c r="A26" s="39" t="s">
        <v>8</v>
      </c>
      <c r="B26" s="40">
        <v>0</v>
      </c>
      <c r="C26" s="41"/>
      <c r="D26" s="41"/>
    </row>
    <row r="27" spans="1:4" ht="12.75">
      <c r="A27" s="39"/>
      <c r="B27" s="40"/>
      <c r="C27" s="41"/>
      <c r="D27" s="41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2.75">
      <c r="A33" s="3"/>
      <c r="B33" s="4"/>
      <c r="C33" s="3"/>
      <c r="D33" s="3"/>
    </row>
    <row r="34" spans="1:4" ht="12.75">
      <c r="A34" s="42" t="s">
        <v>9</v>
      </c>
      <c r="B34" s="40">
        <f>B36+B37</f>
        <v>0</v>
      </c>
      <c r="C34" s="41"/>
      <c r="D34" s="41"/>
    </row>
    <row r="35" spans="1:4" ht="12.75">
      <c r="A35" s="42"/>
      <c r="B35" s="40"/>
      <c r="C35" s="41"/>
      <c r="D35" s="41"/>
    </row>
    <row r="36" spans="1:4" ht="12.75">
      <c r="A36" s="3"/>
      <c r="B36" s="4"/>
      <c r="C36" s="3"/>
      <c r="D36" s="3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5.75">
      <c r="A40" s="8" t="s">
        <v>10</v>
      </c>
      <c r="B40" s="2">
        <f>B14+B18+B26+B34</f>
        <v>17084.91</v>
      </c>
      <c r="C40" s="8"/>
      <c r="D40" s="8"/>
    </row>
    <row r="41" ht="12.75">
      <c r="B41" s="9"/>
    </row>
    <row r="42" ht="12.75">
      <c r="B42" s="9"/>
    </row>
    <row r="43" spans="1:4" ht="15.75">
      <c r="A43" s="10" t="s">
        <v>11</v>
      </c>
      <c r="B43" s="9"/>
      <c r="C43" s="37" t="s">
        <v>12</v>
      </c>
      <c r="D43" s="37"/>
    </row>
    <row r="44" spans="1:4" ht="15.75">
      <c r="A44" s="11" t="s">
        <v>13</v>
      </c>
      <c r="B44" s="9"/>
      <c r="C44" s="38" t="s">
        <v>14</v>
      </c>
      <c r="D44" s="38"/>
    </row>
    <row r="45" ht="12.75">
      <c r="B45" s="9"/>
    </row>
    <row r="46" ht="12.75">
      <c r="B46" s="9"/>
    </row>
    <row r="47" ht="12.75">
      <c r="B47" s="9"/>
    </row>
    <row r="48" spans="2:4" ht="15.75">
      <c r="B48" s="9"/>
      <c r="C48" s="37" t="s">
        <v>15</v>
      </c>
      <c r="D48" s="37"/>
    </row>
    <row r="49" spans="2:4" ht="15.75">
      <c r="B49" s="9"/>
      <c r="C49" s="37" t="s">
        <v>16</v>
      </c>
      <c r="D49" s="37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C34:C35"/>
    <mergeCell ref="D34:D35"/>
    <mergeCell ref="A14:A15"/>
    <mergeCell ref="B14:B15"/>
    <mergeCell ref="C14:C15"/>
    <mergeCell ref="D14:D15"/>
    <mergeCell ref="A18:A19"/>
    <mergeCell ref="B18:B19"/>
    <mergeCell ref="C18:C19"/>
    <mergeCell ref="D18:D19"/>
    <mergeCell ref="C43:D43"/>
    <mergeCell ref="C44:D44"/>
    <mergeCell ref="C48:D48"/>
    <mergeCell ref="C49:D49"/>
    <mergeCell ref="A26:A27"/>
    <mergeCell ref="B26:B27"/>
    <mergeCell ref="C26:C27"/>
    <mergeCell ref="D26:D27"/>
    <mergeCell ref="A34:A35"/>
    <mergeCell ref="B34:B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G51"/>
  <sheetViews>
    <sheetView zoomScalePageLayoutView="0" workbookViewId="0" topLeftCell="A7">
      <selection activeCell="F24" sqref="F24"/>
    </sheetView>
  </sheetViews>
  <sheetFormatPr defaultColWidth="11.421875" defaultRowHeight="12.75"/>
  <cols>
    <col min="1" max="1" width="35.28125" style="0" customWidth="1"/>
    <col min="2" max="2" width="17.7109375" style="0" customWidth="1"/>
    <col min="3" max="3" width="19.7109375" style="0" customWidth="1"/>
    <col min="4" max="4" width="28.421875" style="0" customWidth="1"/>
    <col min="5" max="6" width="11.421875" style="0" customWidth="1"/>
    <col min="7" max="7" width="11.7109375" style="0" bestFit="1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4.25" customHeight="1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SUM(B17:B20)</f>
        <v>7300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>
        <v>5800</v>
      </c>
      <c r="C17" s="36" t="s">
        <v>167</v>
      </c>
      <c r="D17" s="36" t="s">
        <v>168</v>
      </c>
    </row>
    <row r="18" spans="1:4" ht="12.75">
      <c r="A18" s="3"/>
      <c r="B18" s="4">
        <v>1500</v>
      </c>
      <c r="C18" s="36" t="s">
        <v>167</v>
      </c>
      <c r="D18" s="36" t="s">
        <v>168</v>
      </c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42" t="s">
        <v>7</v>
      </c>
      <c r="B21" s="40">
        <f>SUM(B23:B26)</f>
        <v>1450</v>
      </c>
      <c r="C21" s="41"/>
      <c r="D21" s="41"/>
    </row>
    <row r="22" spans="1:4" ht="12.75">
      <c r="A22" s="42"/>
      <c r="B22" s="40"/>
      <c r="C22" s="41"/>
      <c r="D22" s="41"/>
    </row>
    <row r="23" spans="1:4" ht="15.75">
      <c r="A23" s="1"/>
      <c r="B23" s="25">
        <v>1450</v>
      </c>
      <c r="C23" s="14" t="s">
        <v>165</v>
      </c>
      <c r="D23" s="14" t="s">
        <v>166</v>
      </c>
    </row>
    <row r="24" spans="1:4" ht="15.75">
      <c r="A24" s="1"/>
      <c r="B24" s="25"/>
      <c r="C24" s="14"/>
      <c r="D24" s="14"/>
    </row>
    <row r="25" spans="1:4" ht="15.75">
      <c r="A25" s="1"/>
      <c r="B25" s="25"/>
      <c r="C25" s="14"/>
      <c r="D25" s="14"/>
    </row>
    <row r="26" spans="1:4" ht="12.75">
      <c r="A26" s="3"/>
      <c r="B26" s="25"/>
      <c r="C26" s="14"/>
      <c r="D26" s="14"/>
    </row>
    <row r="27" spans="1:4" ht="14.25" customHeight="1">
      <c r="A27" s="39" t="s">
        <v>8</v>
      </c>
      <c r="B27" s="40">
        <v>0</v>
      </c>
      <c r="C27" s="41"/>
      <c r="D27" s="41"/>
    </row>
    <row r="28" spans="1:4" ht="12.75">
      <c r="A28" s="39"/>
      <c r="B28" s="40"/>
      <c r="C28" s="41"/>
      <c r="D28" s="41"/>
    </row>
    <row r="29" spans="1:4" ht="12.75">
      <c r="A29" s="3"/>
      <c r="B29" s="4"/>
      <c r="C29" s="3"/>
      <c r="D29" s="3"/>
    </row>
    <row r="30" spans="1:7" ht="12.75">
      <c r="A30" s="3"/>
      <c r="B30" s="4"/>
      <c r="C30" s="3"/>
      <c r="D30" s="3"/>
      <c r="G30" s="35"/>
    </row>
    <row r="31" spans="1:7" ht="12.75">
      <c r="A31" s="3"/>
      <c r="B31" s="4"/>
      <c r="C31" s="3"/>
      <c r="D31" s="3"/>
      <c r="G31" s="35"/>
    </row>
    <row r="32" spans="1:7" ht="12.75">
      <c r="A32" s="3"/>
      <c r="B32" s="4"/>
      <c r="C32" s="3"/>
      <c r="D32" s="3"/>
      <c r="G32" s="35"/>
    </row>
    <row r="33" spans="1:7" ht="12.75">
      <c r="A33" s="42" t="s">
        <v>9</v>
      </c>
      <c r="B33" s="40">
        <v>0</v>
      </c>
      <c r="C33" s="41"/>
      <c r="D33" s="41"/>
      <c r="G33" s="35"/>
    </row>
    <row r="34" spans="1:7" ht="12.75">
      <c r="A34" s="42"/>
      <c r="B34" s="40"/>
      <c r="C34" s="41"/>
      <c r="D34" s="41"/>
      <c r="G34" s="35"/>
    </row>
    <row r="35" spans="1:7" ht="12.75">
      <c r="A35" s="3"/>
      <c r="B35" s="4"/>
      <c r="C35" s="3"/>
      <c r="D35" s="3"/>
      <c r="G35" s="35"/>
    </row>
    <row r="36" spans="1:7" ht="12.75">
      <c r="A36" s="3"/>
      <c r="B36" s="4"/>
      <c r="C36" s="3"/>
      <c r="D36" s="3"/>
      <c r="G36" s="35"/>
    </row>
    <row r="37" spans="1:7" ht="12.75">
      <c r="A37" s="3"/>
      <c r="B37" s="4"/>
      <c r="C37" s="3"/>
      <c r="D37" s="3"/>
      <c r="G37" s="35"/>
    </row>
    <row r="38" spans="1:7" ht="12.75">
      <c r="A38" s="3"/>
      <c r="B38" s="4"/>
      <c r="C38" s="3"/>
      <c r="D38" s="3"/>
      <c r="G38" s="35"/>
    </row>
    <row r="39" spans="1:7" ht="15.75">
      <c r="A39" s="8" t="s">
        <v>10</v>
      </c>
      <c r="B39" s="2">
        <f>B21+B15</f>
        <v>8750</v>
      </c>
      <c r="C39" s="8"/>
      <c r="D39" s="8"/>
      <c r="G39" s="35"/>
    </row>
    <row r="40" spans="2:7" ht="12.75">
      <c r="B40" s="9"/>
      <c r="G40" s="35"/>
    </row>
    <row r="41" spans="2:7" ht="12.75">
      <c r="B41" s="9"/>
      <c r="G41" s="35"/>
    </row>
    <row r="42" spans="1:7" ht="15.75">
      <c r="A42" s="10" t="s">
        <v>11</v>
      </c>
      <c r="B42" s="9"/>
      <c r="C42" s="37" t="s">
        <v>12</v>
      </c>
      <c r="D42" s="37"/>
      <c r="G42" s="35"/>
    </row>
    <row r="43" spans="1:7" ht="15.75">
      <c r="A43" s="11" t="s">
        <v>176</v>
      </c>
      <c r="B43" s="9"/>
      <c r="C43" s="38" t="s">
        <v>177</v>
      </c>
      <c r="D43" s="38"/>
      <c r="G43" s="35"/>
    </row>
    <row r="44" spans="2:7" ht="12.75">
      <c r="B44" s="9"/>
      <c r="G44" s="35"/>
    </row>
    <row r="45" ht="12.75">
      <c r="B45" s="9"/>
    </row>
    <row r="46" ht="12.75">
      <c r="B46" s="9"/>
    </row>
    <row r="47" spans="2:4" ht="15.75">
      <c r="B47" s="9"/>
      <c r="C47" s="37" t="s">
        <v>15</v>
      </c>
      <c r="D47" s="37"/>
    </row>
    <row r="48" spans="2:4" ht="15.75">
      <c r="B48" s="9"/>
      <c r="C48" s="37" t="s">
        <v>16</v>
      </c>
      <c r="D48" s="37"/>
    </row>
    <row r="51" ht="12.75">
      <c r="B51" s="35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3:C34"/>
    <mergeCell ref="D33:D34"/>
    <mergeCell ref="A15:A16"/>
    <mergeCell ref="B15:B16"/>
    <mergeCell ref="C15:C16"/>
    <mergeCell ref="D15:D16"/>
    <mergeCell ref="A21:A22"/>
    <mergeCell ref="B21:B22"/>
    <mergeCell ref="C21:C22"/>
    <mergeCell ref="D21:D22"/>
    <mergeCell ref="C42:D42"/>
    <mergeCell ref="C43:D43"/>
    <mergeCell ref="C47:D47"/>
    <mergeCell ref="C48:D48"/>
    <mergeCell ref="A27:A28"/>
    <mergeCell ref="B27:B28"/>
    <mergeCell ref="C27:C28"/>
    <mergeCell ref="D27:D28"/>
    <mergeCell ref="A33:A34"/>
    <mergeCell ref="B33:B34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8"/>
  <sheetViews>
    <sheetView zoomScalePageLayoutView="0" workbookViewId="0" topLeftCell="A4">
      <selection activeCell="C30" sqref="C30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39.421875" style="0" customWidth="1"/>
    <col min="4" max="4" width="49.421875" style="0" customWidth="1"/>
  </cols>
  <sheetData>
    <row r="4" spans="1:4" ht="15.75">
      <c r="A4" s="37" t="s">
        <v>0</v>
      </c>
      <c r="B4" s="37"/>
      <c r="C4" s="37"/>
      <c r="D4" s="37"/>
    </row>
    <row r="5" spans="1:4" ht="15.75">
      <c r="A5" s="37" t="s">
        <v>1</v>
      </c>
      <c r="B5" s="37"/>
      <c r="C5" s="37"/>
      <c r="D5" s="37"/>
    </row>
    <row r="11" spans="1:4" ht="12.75" customHeight="1">
      <c r="A11" s="43" t="s">
        <v>2</v>
      </c>
      <c r="B11" s="43" t="s">
        <v>3</v>
      </c>
      <c r="C11" s="44" t="s">
        <v>4</v>
      </c>
      <c r="D11" s="44" t="s">
        <v>5</v>
      </c>
    </row>
    <row r="12" spans="1:4" ht="12.75">
      <c r="A12" s="43"/>
      <c r="B12" s="43"/>
      <c r="C12" s="44"/>
      <c r="D12" s="44"/>
    </row>
    <row r="13" spans="1:4" ht="12.75">
      <c r="A13" s="43"/>
      <c r="B13" s="43"/>
      <c r="C13" s="44"/>
      <c r="D13" s="44"/>
    </row>
    <row r="14" spans="1:4" ht="15.75" customHeight="1">
      <c r="A14" s="42" t="s">
        <v>6</v>
      </c>
      <c r="B14" s="40">
        <f>B16</f>
        <v>0</v>
      </c>
      <c r="C14" s="41"/>
      <c r="D14" s="41"/>
    </row>
    <row r="15" spans="1:4" ht="12.75">
      <c r="A15" s="42"/>
      <c r="B15" s="40"/>
      <c r="C15" s="41"/>
      <c r="D15" s="41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42" t="s">
        <v>7</v>
      </c>
      <c r="B19" s="40">
        <f>B21+B22+B23+B24</f>
        <v>13411.74</v>
      </c>
      <c r="C19" s="41"/>
      <c r="D19" s="41"/>
    </row>
    <row r="20" spans="1:4" ht="12.75">
      <c r="A20" s="42"/>
      <c r="B20" s="40"/>
      <c r="C20" s="41"/>
      <c r="D20" s="41"/>
    </row>
    <row r="21" spans="1:4" ht="15.75">
      <c r="A21" s="5"/>
      <c r="B21" s="29">
        <v>300</v>
      </c>
      <c r="C21" s="30" t="s">
        <v>30</v>
      </c>
      <c r="D21" s="12" t="s">
        <v>27</v>
      </c>
    </row>
    <row r="22" spans="1:4" ht="15.75">
      <c r="A22" s="5"/>
      <c r="B22" s="29">
        <v>13111.74</v>
      </c>
      <c r="C22" s="30" t="s">
        <v>31</v>
      </c>
      <c r="D22" s="12" t="s">
        <v>27</v>
      </c>
    </row>
    <row r="23" spans="1:4" ht="15.75">
      <c r="A23" s="5"/>
      <c r="B23" s="6"/>
      <c r="C23" s="14"/>
      <c r="D23" s="12"/>
    </row>
    <row r="24" spans="1:4" ht="15.75">
      <c r="A24" s="5"/>
      <c r="B24" s="6"/>
      <c r="C24" s="12"/>
      <c r="D24" s="12"/>
    </row>
    <row r="25" spans="1:4" ht="18" customHeight="1">
      <c r="A25" s="39" t="s">
        <v>8</v>
      </c>
      <c r="B25" s="40">
        <v>0</v>
      </c>
      <c r="C25" s="41"/>
      <c r="D25" s="41"/>
    </row>
    <row r="26" spans="1:4" ht="15.75" customHeight="1">
      <c r="A26" s="39"/>
      <c r="B26" s="40"/>
      <c r="C26" s="41"/>
      <c r="D26" s="41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2.75">
      <c r="A33" s="42" t="s">
        <v>9</v>
      </c>
      <c r="B33" s="40">
        <f>B35+B36</f>
        <v>0</v>
      </c>
      <c r="C33" s="41"/>
      <c r="D33" s="41"/>
    </row>
    <row r="34" spans="1:4" ht="12.75">
      <c r="A34" s="42"/>
      <c r="B34" s="40"/>
      <c r="C34" s="41"/>
      <c r="D34" s="41"/>
    </row>
    <row r="35" spans="1:4" ht="12.75">
      <c r="A35" s="3"/>
      <c r="B35" s="4"/>
      <c r="C35" s="3"/>
      <c r="D35" s="3"/>
    </row>
    <row r="36" spans="1:4" ht="12.75">
      <c r="A36" s="3"/>
      <c r="B36" s="4"/>
      <c r="C36" s="3"/>
      <c r="D36" s="3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5.75">
      <c r="A39" s="8" t="s">
        <v>10</v>
      </c>
      <c r="B39" s="2">
        <f>B14+B19</f>
        <v>13411.74</v>
      </c>
      <c r="C39" s="8"/>
      <c r="D39" s="8"/>
    </row>
    <row r="40" ht="12.75">
      <c r="B40" s="9"/>
    </row>
    <row r="41" ht="12.75">
      <c r="B41" s="9"/>
    </row>
    <row r="42" spans="1:4" ht="15.75">
      <c r="A42" s="10" t="s">
        <v>11</v>
      </c>
      <c r="B42" s="9"/>
      <c r="C42" s="37" t="s">
        <v>12</v>
      </c>
      <c r="D42" s="37"/>
    </row>
    <row r="43" spans="1:4" ht="15.75">
      <c r="A43" s="11" t="s">
        <v>13</v>
      </c>
      <c r="B43" s="9"/>
      <c r="C43" s="38" t="s">
        <v>14</v>
      </c>
      <c r="D43" s="38"/>
    </row>
    <row r="44" ht="12.75">
      <c r="B44" s="9"/>
    </row>
    <row r="45" ht="12.75">
      <c r="B45" s="9"/>
    </row>
    <row r="46" ht="12.75">
      <c r="B46" s="9"/>
    </row>
    <row r="47" spans="2:4" ht="15.75">
      <c r="B47" s="9"/>
      <c r="C47" s="37" t="s">
        <v>15</v>
      </c>
      <c r="D47" s="37"/>
    </row>
    <row r="48" spans="2:4" ht="15.75">
      <c r="B48" s="9"/>
      <c r="C48" s="37" t="s">
        <v>16</v>
      </c>
      <c r="D48" s="37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C33:C34"/>
    <mergeCell ref="D33:D34"/>
    <mergeCell ref="A14:A15"/>
    <mergeCell ref="B14:B15"/>
    <mergeCell ref="C14:C15"/>
    <mergeCell ref="D14:D15"/>
    <mergeCell ref="A19:A20"/>
    <mergeCell ref="B19:B20"/>
    <mergeCell ref="C19:C20"/>
    <mergeCell ref="D19:D20"/>
    <mergeCell ref="C42:D42"/>
    <mergeCell ref="C43:D43"/>
    <mergeCell ref="C47:D47"/>
    <mergeCell ref="C48:D48"/>
    <mergeCell ref="A25:A26"/>
    <mergeCell ref="B25:B26"/>
    <mergeCell ref="C25:C26"/>
    <mergeCell ref="D25:D26"/>
    <mergeCell ref="A33:A34"/>
    <mergeCell ref="B33:B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2">
      <selection activeCell="D18" sqref="D18"/>
    </sheetView>
  </sheetViews>
  <sheetFormatPr defaultColWidth="11.421875" defaultRowHeight="12.75"/>
  <cols>
    <col min="1" max="1" width="30.8515625" style="0" customWidth="1"/>
    <col min="2" max="2" width="15.421875" style="0" customWidth="1"/>
    <col min="3" max="3" width="12.00390625" style="0" customWidth="1"/>
    <col min="4" max="4" width="47.57421875" style="0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4.25" customHeight="1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SUM(B17:B20)</f>
        <v>5900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>
        <v>5900</v>
      </c>
      <c r="C17" s="36" t="s">
        <v>167</v>
      </c>
      <c r="D17" s="36" t="s">
        <v>168</v>
      </c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42" t="s">
        <v>7</v>
      </c>
      <c r="B21" s="40">
        <f>SUM(B23:B24)</f>
        <v>3150</v>
      </c>
      <c r="C21" s="41"/>
      <c r="D21" s="41"/>
    </row>
    <row r="22" spans="1:4" ht="12.75">
      <c r="A22" s="42"/>
      <c r="B22" s="40"/>
      <c r="C22" s="41"/>
      <c r="D22" s="41"/>
    </row>
    <row r="23" spans="1:4" ht="13.5" customHeight="1">
      <c r="A23" s="15"/>
      <c r="B23" s="16">
        <v>3150</v>
      </c>
      <c r="C23" s="17" t="s">
        <v>32</v>
      </c>
      <c r="D23" s="17" t="s">
        <v>33</v>
      </c>
    </row>
    <row r="24" spans="1:4" ht="13.5">
      <c r="A24" s="18"/>
      <c r="B24" s="19"/>
      <c r="C24" s="17"/>
      <c r="D24" s="20"/>
    </row>
    <row r="25" spans="1:4" ht="14.25" customHeight="1">
      <c r="A25" s="39" t="s">
        <v>8</v>
      </c>
      <c r="B25" s="40">
        <v>0</v>
      </c>
      <c r="C25" s="41"/>
      <c r="D25" s="41"/>
    </row>
    <row r="26" spans="1:4" ht="12.75">
      <c r="A26" s="39"/>
      <c r="B26" s="40"/>
      <c r="C26" s="41"/>
      <c r="D26" s="41"/>
    </row>
    <row r="27" spans="1:4" ht="12.75">
      <c r="A27" s="3"/>
      <c r="B27" s="4"/>
      <c r="C27" s="3"/>
      <c r="D27" s="3"/>
    </row>
    <row r="28" spans="1:4" ht="12.75">
      <c r="A28" s="42" t="s">
        <v>9</v>
      </c>
      <c r="B28" s="40">
        <v>0</v>
      </c>
      <c r="C28" s="41"/>
      <c r="D28" s="41"/>
    </row>
    <row r="29" spans="1:4" ht="12.75">
      <c r="A29" s="42"/>
      <c r="B29" s="40"/>
      <c r="C29" s="41"/>
      <c r="D29" s="41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5.75">
      <c r="A32" s="8" t="s">
        <v>10</v>
      </c>
      <c r="B32" s="2">
        <f>B21+B15</f>
        <v>9050</v>
      </c>
      <c r="C32" s="8"/>
      <c r="D32" s="8"/>
    </row>
    <row r="33" ht="12.75">
      <c r="B33" s="9"/>
    </row>
    <row r="34" ht="12.75">
      <c r="B34" s="9"/>
    </row>
    <row r="35" spans="1:4" ht="15.75">
      <c r="A35" s="10" t="s">
        <v>11</v>
      </c>
      <c r="B35" s="9"/>
      <c r="C35" s="37" t="s">
        <v>12</v>
      </c>
      <c r="D35" s="37"/>
    </row>
    <row r="36" spans="1:4" ht="15.75">
      <c r="A36" s="11" t="s">
        <v>13</v>
      </c>
      <c r="B36" s="9"/>
      <c r="C36" s="38" t="s">
        <v>19</v>
      </c>
      <c r="D36" s="38"/>
    </row>
    <row r="37" ht="12.75">
      <c r="B37" s="9"/>
    </row>
    <row r="38" ht="12.75">
      <c r="B38" s="9"/>
    </row>
    <row r="39" ht="12.75">
      <c r="B39" s="9"/>
    </row>
    <row r="40" spans="2:4" ht="15.75">
      <c r="B40" s="9"/>
      <c r="C40" s="37" t="s">
        <v>15</v>
      </c>
      <c r="D40" s="37"/>
    </row>
    <row r="41" spans="2:4" ht="15.75">
      <c r="B41" s="9"/>
      <c r="C41" s="37" t="s">
        <v>16</v>
      </c>
      <c r="D41" s="37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28:C29"/>
    <mergeCell ref="D28:D29"/>
    <mergeCell ref="A15:A16"/>
    <mergeCell ref="B15:B16"/>
    <mergeCell ref="C15:C16"/>
    <mergeCell ref="D15:D16"/>
    <mergeCell ref="A21:A22"/>
    <mergeCell ref="B21:B22"/>
    <mergeCell ref="C21:C22"/>
    <mergeCell ref="D21:D22"/>
    <mergeCell ref="C35:D35"/>
    <mergeCell ref="C36:D36"/>
    <mergeCell ref="C40:D40"/>
    <mergeCell ref="C41:D41"/>
    <mergeCell ref="A25:A26"/>
    <mergeCell ref="B25:B26"/>
    <mergeCell ref="C25:C26"/>
    <mergeCell ref="D25:D26"/>
    <mergeCell ref="A28:A29"/>
    <mergeCell ref="B28:B2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3.421875" style="0" customWidth="1"/>
    <col min="2" max="2" width="18.28125" style="0" customWidth="1"/>
    <col min="3" max="3" width="25.140625" style="0" customWidth="1"/>
    <col min="4" max="4" width="33.421875" style="0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2.75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B17+B18</f>
        <v>2948582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>
        <v>2948582</v>
      </c>
      <c r="C17" s="36" t="s">
        <v>20</v>
      </c>
      <c r="D17" s="36" t="s">
        <v>21</v>
      </c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42" t="s">
        <v>7</v>
      </c>
      <c r="B24" s="40">
        <f>SUM(B26:B28)</f>
        <v>0</v>
      </c>
      <c r="C24" s="41"/>
      <c r="D24" s="41"/>
    </row>
    <row r="25" spans="1:4" ht="12.75">
      <c r="A25" s="42"/>
      <c r="B25" s="40"/>
      <c r="C25" s="41"/>
      <c r="D25" s="41"/>
    </row>
    <row r="26" spans="1:4" ht="12.75">
      <c r="A26" s="3"/>
      <c r="B26" s="21"/>
      <c r="C26" s="14"/>
      <c r="D26" s="22"/>
    </row>
    <row r="27" spans="1:4" ht="12.75">
      <c r="A27" s="3"/>
      <c r="B27" s="23"/>
      <c r="C27" s="13"/>
      <c r="D27" s="24"/>
    </row>
    <row r="28" spans="1:4" ht="12.75">
      <c r="A28" s="3"/>
      <c r="B28" s="23"/>
      <c r="C28" s="13"/>
      <c r="D28" s="24"/>
    </row>
    <row r="29" spans="1:4" ht="12.75">
      <c r="A29" s="39" t="s">
        <v>8</v>
      </c>
      <c r="B29" s="40"/>
      <c r="C29" s="41"/>
      <c r="D29" s="41"/>
    </row>
    <row r="30" spans="1:4" ht="12.75">
      <c r="A30" s="39"/>
      <c r="B30" s="40"/>
      <c r="C30" s="41"/>
      <c r="D30" s="41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2.75">
      <c r="A33" s="3"/>
      <c r="B33" s="4"/>
      <c r="C33" s="3"/>
      <c r="D33" s="3"/>
    </row>
    <row r="34" spans="1:4" ht="12.75">
      <c r="A34" s="42" t="s">
        <v>9</v>
      </c>
      <c r="B34" s="40"/>
      <c r="C34" s="41"/>
      <c r="D34" s="41"/>
    </row>
    <row r="35" spans="1:4" ht="12.75">
      <c r="A35" s="42"/>
      <c r="B35" s="40"/>
      <c r="C35" s="41"/>
      <c r="D35" s="41"/>
    </row>
    <row r="36" spans="1:4" ht="12.75">
      <c r="A36" s="3"/>
      <c r="B36" s="23"/>
      <c r="C36" s="13"/>
      <c r="D36" s="24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5.75">
      <c r="A40" s="8" t="s">
        <v>10</v>
      </c>
      <c r="B40" s="2">
        <f>B34+B29+B24+B15</f>
        <v>2948582</v>
      </c>
      <c r="C40" s="8"/>
      <c r="D40" s="8"/>
    </row>
    <row r="41" ht="12.75">
      <c r="B41" s="9"/>
    </row>
    <row r="42" ht="12.75">
      <c r="B42" s="9"/>
    </row>
    <row r="43" spans="1:4" ht="15.75">
      <c r="A43" s="10" t="s">
        <v>11</v>
      </c>
      <c r="B43" s="9"/>
      <c r="C43" s="37" t="s">
        <v>12</v>
      </c>
      <c r="D43" s="37"/>
    </row>
    <row r="44" spans="1:4" ht="15.75">
      <c r="A44" s="11" t="s">
        <v>13</v>
      </c>
      <c r="B44" s="9"/>
      <c r="C44" s="38" t="s">
        <v>14</v>
      </c>
      <c r="D44" s="38"/>
    </row>
    <row r="45" ht="12.75">
      <c r="B45" s="9"/>
    </row>
    <row r="46" ht="12.75">
      <c r="B46" s="9"/>
    </row>
    <row r="47" ht="12.75">
      <c r="B47" s="9"/>
    </row>
    <row r="48" spans="2:4" ht="15.75">
      <c r="B48" s="9"/>
      <c r="C48" s="37" t="s">
        <v>15</v>
      </c>
      <c r="D48" s="37"/>
    </row>
    <row r="49" spans="2:4" ht="15.75">
      <c r="B49" s="9"/>
      <c r="C49" s="37" t="s">
        <v>16</v>
      </c>
      <c r="D49" s="37"/>
    </row>
  </sheetData>
  <sheetProtection/>
  <mergeCells count="26">
    <mergeCell ref="C43:D43"/>
    <mergeCell ref="C44:D44"/>
    <mergeCell ref="C48:D48"/>
    <mergeCell ref="C49:D49"/>
    <mergeCell ref="A29:A30"/>
    <mergeCell ref="B29:B30"/>
    <mergeCell ref="C29:C30"/>
    <mergeCell ref="D29:D30"/>
    <mergeCell ref="A34:A35"/>
    <mergeCell ref="B34:B35"/>
    <mergeCell ref="C34:C35"/>
    <mergeCell ref="D34:D35"/>
    <mergeCell ref="A15:A16"/>
    <mergeCell ref="B15:B16"/>
    <mergeCell ref="C15:C16"/>
    <mergeCell ref="D15:D16"/>
    <mergeCell ref="A24:A25"/>
    <mergeCell ref="B24:B25"/>
    <mergeCell ref="C24:C25"/>
    <mergeCell ref="D24:D25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2.00390625" style="0" customWidth="1"/>
    <col min="2" max="2" width="15.57421875" style="0" customWidth="1"/>
    <col min="3" max="3" width="22.8515625" style="0" customWidth="1"/>
    <col min="4" max="4" width="29.00390625" style="0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2.75" customHeight="1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B17+B18</f>
        <v>407531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>
        <v>407531</v>
      </c>
      <c r="C17" s="36" t="s">
        <v>169</v>
      </c>
      <c r="D17" s="36" t="s">
        <v>21</v>
      </c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3"/>
      <c r="B21" s="4"/>
      <c r="C21" s="3"/>
      <c r="D21" s="3"/>
    </row>
    <row r="22" spans="1:4" ht="12.75">
      <c r="A22" s="3"/>
      <c r="B22" s="4"/>
      <c r="C22" s="3"/>
      <c r="D22" s="3"/>
    </row>
    <row r="23" spans="1:4" ht="12.75">
      <c r="A23" s="3"/>
      <c r="B23" s="4"/>
      <c r="C23" s="3"/>
      <c r="D23" s="3"/>
    </row>
    <row r="24" spans="1:4" ht="12.75">
      <c r="A24" s="42" t="s">
        <v>7</v>
      </c>
      <c r="B24" s="40">
        <f>SUM(B26:B28)</f>
        <v>0</v>
      </c>
      <c r="C24" s="41"/>
      <c r="D24" s="41"/>
    </row>
    <row r="25" spans="1:4" ht="12.75">
      <c r="A25" s="42"/>
      <c r="B25" s="40"/>
      <c r="C25" s="41"/>
      <c r="D25" s="41"/>
    </row>
    <row r="26" spans="1:4" ht="12.75">
      <c r="A26" s="3"/>
      <c r="B26" s="21"/>
      <c r="C26" s="14"/>
      <c r="D26" s="22"/>
    </row>
    <row r="27" spans="1:4" ht="12.75">
      <c r="A27" s="3"/>
      <c r="B27" s="23"/>
      <c r="C27" s="13"/>
      <c r="D27" s="24"/>
    </row>
    <row r="28" spans="1:4" ht="12.75">
      <c r="A28" s="3"/>
      <c r="B28" s="23"/>
      <c r="C28" s="13"/>
      <c r="D28" s="24"/>
    </row>
    <row r="29" spans="1:4" ht="12.75" customHeight="1">
      <c r="A29" s="39" t="s">
        <v>8</v>
      </c>
      <c r="B29" s="40"/>
      <c r="C29" s="41"/>
      <c r="D29" s="41"/>
    </row>
    <row r="30" spans="1:4" ht="17.25" customHeight="1">
      <c r="A30" s="39"/>
      <c r="B30" s="40"/>
      <c r="C30" s="41"/>
      <c r="D30" s="41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2.75">
      <c r="A33" s="3"/>
      <c r="B33" s="4"/>
      <c r="C33" s="3"/>
      <c r="D33" s="3"/>
    </row>
    <row r="34" spans="1:4" ht="12.75" customHeight="1">
      <c r="A34" s="42" t="s">
        <v>9</v>
      </c>
      <c r="B34" s="40"/>
      <c r="C34" s="41"/>
      <c r="D34" s="41"/>
    </row>
    <row r="35" spans="1:4" ht="12.75" customHeight="1">
      <c r="A35" s="42"/>
      <c r="B35" s="40"/>
      <c r="C35" s="41"/>
      <c r="D35" s="41"/>
    </row>
    <row r="36" spans="1:4" ht="12.75">
      <c r="A36" s="3"/>
      <c r="B36" s="23"/>
      <c r="C36" s="13"/>
      <c r="D36" s="24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5.75">
      <c r="A40" s="8" t="s">
        <v>10</v>
      </c>
      <c r="B40" s="2">
        <f>B34+B29+B24+B15</f>
        <v>407531</v>
      </c>
      <c r="C40" s="8"/>
      <c r="D40" s="8"/>
    </row>
    <row r="41" ht="12.75">
      <c r="B41" s="9"/>
    </row>
    <row r="42" ht="12.75">
      <c r="B42" s="9"/>
    </row>
    <row r="43" spans="1:4" ht="15.75">
      <c r="A43" s="10" t="s">
        <v>11</v>
      </c>
      <c r="B43" s="9"/>
      <c r="C43" s="37" t="s">
        <v>12</v>
      </c>
      <c r="D43" s="37"/>
    </row>
    <row r="44" spans="1:4" ht="15.75">
      <c r="A44" s="11" t="s">
        <v>13</v>
      </c>
      <c r="B44" s="9"/>
      <c r="C44" s="38" t="s">
        <v>14</v>
      </c>
      <c r="D44" s="38"/>
    </row>
    <row r="45" ht="12.75">
      <c r="B45" s="9"/>
    </row>
    <row r="46" ht="12.75">
      <c r="B46" s="9"/>
    </row>
    <row r="47" ht="12.75">
      <c r="B47" s="9"/>
    </row>
    <row r="48" spans="2:4" ht="15.75">
      <c r="B48" s="9"/>
      <c r="C48" s="37" t="s">
        <v>15</v>
      </c>
      <c r="D48" s="37"/>
    </row>
    <row r="49" spans="2:4" ht="15.75">
      <c r="B49" s="9"/>
      <c r="C49" s="37" t="s">
        <v>16</v>
      </c>
      <c r="D49" s="37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4:C35"/>
    <mergeCell ref="D34:D35"/>
    <mergeCell ref="A15:A16"/>
    <mergeCell ref="B15:B16"/>
    <mergeCell ref="C15:C16"/>
    <mergeCell ref="D15:D16"/>
    <mergeCell ref="A24:A25"/>
    <mergeCell ref="B24:B25"/>
    <mergeCell ref="C24:C25"/>
    <mergeCell ref="D24:D25"/>
    <mergeCell ref="C43:D43"/>
    <mergeCell ref="C44:D44"/>
    <mergeCell ref="C48:D48"/>
    <mergeCell ref="C49:D49"/>
    <mergeCell ref="A29:A30"/>
    <mergeCell ref="B29:B30"/>
    <mergeCell ref="C29:C30"/>
    <mergeCell ref="D29:D30"/>
    <mergeCell ref="A34:A35"/>
    <mergeCell ref="B34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51"/>
  <sheetViews>
    <sheetView zoomScalePageLayoutView="0" workbookViewId="0" topLeftCell="A4">
      <selection activeCell="B23" sqref="B23:B25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28.421875" style="0" customWidth="1"/>
    <col min="4" max="4" width="43.28125" style="0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2.75" customHeight="1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B17+B18</f>
        <v>0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3"/>
      <c r="B20" s="4"/>
      <c r="C20" s="3"/>
      <c r="D20" s="3"/>
    </row>
    <row r="21" spans="1:4" ht="12.75">
      <c r="A21" s="42" t="s">
        <v>7</v>
      </c>
      <c r="B21" s="40">
        <f>SUM(B23:B30)</f>
        <v>19342.960000000003</v>
      </c>
      <c r="C21" s="41"/>
      <c r="D21" s="41"/>
    </row>
    <row r="22" spans="1:4" ht="12.75">
      <c r="A22" s="42"/>
      <c r="B22" s="40"/>
      <c r="C22" s="41"/>
      <c r="D22" s="41"/>
    </row>
    <row r="23" spans="1:4" ht="15.75">
      <c r="A23" s="1"/>
      <c r="B23" s="25">
        <v>117.32</v>
      </c>
      <c r="C23" s="14" t="s">
        <v>34</v>
      </c>
      <c r="D23" s="14" t="s">
        <v>156</v>
      </c>
    </row>
    <row r="24" spans="1:4" ht="15.75">
      <c r="A24" s="1"/>
      <c r="B24" s="25">
        <v>1423.24</v>
      </c>
      <c r="C24" s="14" t="s">
        <v>35</v>
      </c>
      <c r="D24" s="14" t="s">
        <v>22</v>
      </c>
    </row>
    <row r="25" spans="1:4" ht="15.75">
      <c r="A25" s="1"/>
      <c r="B25" s="25">
        <v>17802.4</v>
      </c>
      <c r="C25" s="14" t="s">
        <v>36</v>
      </c>
      <c r="D25" s="14" t="s">
        <v>156</v>
      </c>
    </row>
    <row r="26" spans="1:4" ht="15.75">
      <c r="A26" s="1"/>
      <c r="B26" s="25"/>
      <c r="C26" s="14"/>
      <c r="D26" s="14"/>
    </row>
    <row r="27" spans="1:4" ht="15.75">
      <c r="A27" s="1"/>
      <c r="B27" s="25"/>
      <c r="C27" s="14"/>
      <c r="D27" s="14"/>
    </row>
    <row r="28" spans="1:4" ht="15.75">
      <c r="A28" s="1"/>
      <c r="B28" s="25"/>
      <c r="C28" s="14"/>
      <c r="D28" s="14"/>
    </row>
    <row r="29" spans="1:4" ht="15.75">
      <c r="A29" s="1"/>
      <c r="B29" s="25"/>
      <c r="C29" s="14"/>
      <c r="D29" s="14"/>
    </row>
    <row r="30" spans="1:4" ht="15.75">
      <c r="A30" s="1"/>
      <c r="B30" s="25"/>
      <c r="C30" s="14"/>
      <c r="D30" s="14"/>
    </row>
    <row r="31" spans="1:4" ht="12.75" customHeight="1">
      <c r="A31" s="39" t="s">
        <v>8</v>
      </c>
      <c r="B31" s="40"/>
      <c r="C31" s="41"/>
      <c r="D31" s="41"/>
    </row>
    <row r="32" spans="1:4" ht="17.25" customHeight="1">
      <c r="A32" s="39"/>
      <c r="B32" s="40"/>
      <c r="C32" s="41"/>
      <c r="D32" s="41"/>
    </row>
    <row r="33" spans="1:4" ht="12.75">
      <c r="A33" s="3"/>
      <c r="B33" s="4"/>
      <c r="C33" s="3"/>
      <c r="D33" s="3"/>
    </row>
    <row r="34" spans="1:4" ht="12.75">
      <c r="A34" s="3"/>
      <c r="B34" s="4"/>
      <c r="C34" s="3"/>
      <c r="D34" s="3"/>
    </row>
    <row r="35" spans="1:4" ht="12.75">
      <c r="A35" s="3"/>
      <c r="B35" s="4"/>
      <c r="C35" s="3"/>
      <c r="D35" s="3"/>
    </row>
    <row r="36" spans="1:4" ht="12.75" customHeight="1">
      <c r="A36" s="42" t="s">
        <v>9</v>
      </c>
      <c r="B36" s="40"/>
      <c r="C36" s="41"/>
      <c r="D36" s="41"/>
    </row>
    <row r="37" spans="1:4" ht="12.75" customHeight="1">
      <c r="A37" s="42"/>
      <c r="B37" s="40"/>
      <c r="C37" s="41"/>
      <c r="D37" s="41"/>
    </row>
    <row r="38" spans="1:4" ht="12.75">
      <c r="A38" s="3"/>
      <c r="B38" s="23"/>
      <c r="C38" s="13"/>
      <c r="D38" s="24"/>
    </row>
    <row r="39" spans="1:4" ht="12.75">
      <c r="A39" s="3"/>
      <c r="B39" s="4"/>
      <c r="C39" s="3"/>
      <c r="D39" s="3"/>
    </row>
    <row r="40" spans="1:4" ht="12.75">
      <c r="A40" s="3"/>
      <c r="B40" s="4"/>
      <c r="C40" s="3"/>
      <c r="D40" s="3"/>
    </row>
    <row r="41" spans="1:4" ht="12.75">
      <c r="A41" s="3"/>
      <c r="B41" s="4"/>
      <c r="C41" s="3"/>
      <c r="D41" s="3"/>
    </row>
    <row r="42" spans="1:4" ht="15.75">
      <c r="A42" s="8" t="s">
        <v>10</v>
      </c>
      <c r="B42" s="2">
        <f>B21+B36+B15</f>
        <v>19342.960000000003</v>
      </c>
      <c r="C42" s="8"/>
      <c r="D42" s="8"/>
    </row>
    <row r="43" ht="12.75">
      <c r="B43" s="9"/>
    </row>
    <row r="44" ht="12.75">
      <c r="B44" s="9"/>
    </row>
    <row r="45" spans="1:4" ht="15.75">
      <c r="A45" s="10" t="s">
        <v>11</v>
      </c>
      <c r="B45" s="9"/>
      <c r="C45" s="37" t="s">
        <v>12</v>
      </c>
      <c r="D45" s="37"/>
    </row>
    <row r="46" spans="1:4" ht="15.75">
      <c r="A46" s="11" t="s">
        <v>13</v>
      </c>
      <c r="B46" s="9"/>
      <c r="C46" s="38" t="s">
        <v>14</v>
      </c>
      <c r="D46" s="38"/>
    </row>
    <row r="47" ht="12.75">
      <c r="B47" s="9"/>
    </row>
    <row r="48" ht="12.75">
      <c r="B48" s="9"/>
    </row>
    <row r="49" ht="12.75">
      <c r="B49" s="9"/>
    </row>
    <row r="50" spans="2:4" ht="15.75">
      <c r="B50" s="9"/>
      <c r="C50" s="37" t="s">
        <v>15</v>
      </c>
      <c r="D50" s="37"/>
    </row>
    <row r="51" spans="2:4" ht="15.75">
      <c r="B51" s="9"/>
      <c r="C51" s="37" t="s">
        <v>16</v>
      </c>
      <c r="D51" s="37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6:C37"/>
    <mergeCell ref="D36:D37"/>
    <mergeCell ref="A15:A16"/>
    <mergeCell ref="B15:B16"/>
    <mergeCell ref="C15:C16"/>
    <mergeCell ref="D15:D16"/>
    <mergeCell ref="A21:A22"/>
    <mergeCell ref="B21:B22"/>
    <mergeCell ref="C21:C22"/>
    <mergeCell ref="D21:D22"/>
    <mergeCell ref="C45:D45"/>
    <mergeCell ref="C46:D46"/>
    <mergeCell ref="C50:D50"/>
    <mergeCell ref="C51:D51"/>
    <mergeCell ref="A31:A32"/>
    <mergeCell ref="B31:B32"/>
    <mergeCell ref="C31:C32"/>
    <mergeCell ref="D31:D32"/>
    <mergeCell ref="A36:A37"/>
    <mergeCell ref="B36:B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67"/>
  <sheetViews>
    <sheetView zoomScalePageLayoutView="0" workbookViewId="0" topLeftCell="A1">
      <selection activeCell="B127" sqref="B127:B129"/>
    </sheetView>
  </sheetViews>
  <sheetFormatPr defaultColWidth="11.421875" defaultRowHeight="12.75"/>
  <cols>
    <col min="1" max="1" width="30.00390625" style="0" customWidth="1"/>
    <col min="2" max="2" width="15.140625" style="0" customWidth="1"/>
    <col min="3" max="3" width="43.28125" style="0" customWidth="1"/>
    <col min="4" max="4" width="61.421875" style="0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4.25" customHeight="1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SUM(B17:B20)</f>
        <v>2697509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>
        <v>2531586</v>
      </c>
      <c r="C17" s="36" t="s">
        <v>171</v>
      </c>
      <c r="D17" s="36" t="s">
        <v>21</v>
      </c>
    </row>
    <row r="18" spans="1:4" ht="12.75">
      <c r="A18" s="3"/>
      <c r="B18" s="4">
        <v>34876</v>
      </c>
      <c r="C18" s="36" t="s">
        <v>171</v>
      </c>
      <c r="D18" s="3" t="s">
        <v>172</v>
      </c>
    </row>
    <row r="19" spans="1:4" ht="12.75">
      <c r="A19" s="3"/>
      <c r="B19" s="4">
        <v>131047</v>
      </c>
      <c r="C19" s="3" t="s">
        <v>170</v>
      </c>
      <c r="D19" s="3" t="s">
        <v>173</v>
      </c>
    </row>
    <row r="20" spans="1:4" ht="12.75">
      <c r="A20" s="3"/>
      <c r="B20" s="4"/>
      <c r="C20" s="3"/>
      <c r="D20" s="3"/>
    </row>
    <row r="21" spans="1:4" ht="12.75">
      <c r="A21" s="42" t="s">
        <v>7</v>
      </c>
      <c r="B21" s="40">
        <f>SUM(B23:B143)</f>
        <v>1589826.95</v>
      </c>
      <c r="C21" s="41"/>
      <c r="D21" s="41"/>
    </row>
    <row r="22" spans="1:4" ht="12.75">
      <c r="A22" s="42"/>
      <c r="B22" s="40"/>
      <c r="C22" s="41"/>
      <c r="D22" s="41"/>
    </row>
    <row r="23" spans="1:4" ht="15.75">
      <c r="A23" s="1"/>
      <c r="B23" s="25">
        <v>5058.02</v>
      </c>
      <c r="C23" s="14" t="s">
        <v>37</v>
      </c>
      <c r="D23" s="14" t="s">
        <v>38</v>
      </c>
    </row>
    <row r="24" spans="1:4" ht="15.75">
      <c r="A24" s="1"/>
      <c r="B24" s="25">
        <v>1020</v>
      </c>
      <c r="C24" s="14" t="s">
        <v>39</v>
      </c>
      <c r="D24" s="14" t="s">
        <v>38</v>
      </c>
    </row>
    <row r="25" spans="1:4" ht="15.75">
      <c r="A25" s="1"/>
      <c r="B25" s="25">
        <v>204.66</v>
      </c>
      <c r="C25" s="14" t="s">
        <v>26</v>
      </c>
      <c r="D25" s="14" t="s">
        <v>38</v>
      </c>
    </row>
    <row r="26" spans="1:4" ht="15.75">
      <c r="A26" s="1"/>
      <c r="B26" s="25">
        <v>2875.49</v>
      </c>
      <c r="C26" s="14" t="s">
        <v>40</v>
      </c>
      <c r="D26" s="14" t="s">
        <v>38</v>
      </c>
    </row>
    <row r="27" spans="1:4" ht="15.75">
      <c r="A27" s="1"/>
      <c r="B27" s="25">
        <v>297.5</v>
      </c>
      <c r="C27" s="14" t="s">
        <v>41</v>
      </c>
      <c r="D27" s="14" t="s">
        <v>38</v>
      </c>
    </row>
    <row r="28" spans="1:4" ht="15.75">
      <c r="A28" s="1"/>
      <c r="B28" s="25">
        <v>381.86</v>
      </c>
      <c r="C28" s="14" t="s">
        <v>42</v>
      </c>
      <c r="D28" s="14" t="s">
        <v>38</v>
      </c>
    </row>
    <row r="29" spans="1:4" ht="15.75">
      <c r="A29" s="1"/>
      <c r="B29" s="25">
        <v>4758.81</v>
      </c>
      <c r="C29" s="14" t="s">
        <v>43</v>
      </c>
      <c r="D29" s="14" t="s">
        <v>38</v>
      </c>
    </row>
    <row r="30" spans="1:4" ht="15.75">
      <c r="A30" s="1"/>
      <c r="B30" s="25">
        <v>1071</v>
      </c>
      <c r="C30" s="14" t="s">
        <v>44</v>
      </c>
      <c r="D30" s="14" t="s">
        <v>38</v>
      </c>
    </row>
    <row r="31" spans="1:4" ht="15.75">
      <c r="A31" s="1"/>
      <c r="B31" s="25">
        <v>2023</v>
      </c>
      <c r="C31" s="14" t="s">
        <v>45</v>
      </c>
      <c r="D31" s="14" t="s">
        <v>38</v>
      </c>
    </row>
    <row r="32" spans="1:4" ht="15.75">
      <c r="A32" s="1"/>
      <c r="B32" s="25">
        <v>869.89</v>
      </c>
      <c r="C32" s="14" t="s">
        <v>46</v>
      </c>
      <c r="D32" s="14" t="s">
        <v>38</v>
      </c>
    </row>
    <row r="33" spans="1:4" ht="15.75">
      <c r="A33" s="1"/>
      <c r="B33" s="25">
        <v>8355</v>
      </c>
      <c r="C33" s="14" t="s">
        <v>47</v>
      </c>
      <c r="D33" s="14" t="s">
        <v>38</v>
      </c>
    </row>
    <row r="34" spans="1:4" ht="15.75">
      <c r="A34" s="1"/>
      <c r="B34" s="25">
        <v>5712</v>
      </c>
      <c r="C34" s="14" t="s">
        <v>48</v>
      </c>
      <c r="D34" s="14" t="s">
        <v>38</v>
      </c>
    </row>
    <row r="35" spans="1:4" ht="15.75">
      <c r="A35" s="1"/>
      <c r="B35" s="25">
        <v>239.9</v>
      </c>
      <c r="C35" s="14" t="s">
        <v>49</v>
      </c>
      <c r="D35" s="14" t="s">
        <v>38</v>
      </c>
    </row>
    <row r="36" spans="1:4" ht="15.75">
      <c r="A36" s="1"/>
      <c r="B36" s="25">
        <v>3163.1</v>
      </c>
      <c r="C36" s="14" t="s">
        <v>50</v>
      </c>
      <c r="D36" s="14" t="s">
        <v>38</v>
      </c>
    </row>
    <row r="37" spans="1:4" ht="15.75">
      <c r="A37" s="1"/>
      <c r="B37" s="25">
        <v>1285.2</v>
      </c>
      <c r="C37" s="14" t="s">
        <v>51</v>
      </c>
      <c r="D37" s="14" t="s">
        <v>38</v>
      </c>
    </row>
    <row r="38" spans="1:4" ht="15.75">
      <c r="A38" s="1"/>
      <c r="B38" s="25">
        <v>5724.9</v>
      </c>
      <c r="C38" s="14" t="s">
        <v>52</v>
      </c>
      <c r="D38" s="14" t="s">
        <v>38</v>
      </c>
    </row>
    <row r="39" spans="1:4" ht="15.75">
      <c r="A39" s="1"/>
      <c r="B39" s="25">
        <v>3758.55</v>
      </c>
      <c r="C39" s="14" t="s">
        <v>53</v>
      </c>
      <c r="D39" s="14" t="s">
        <v>38</v>
      </c>
    </row>
    <row r="40" spans="1:4" ht="15.75">
      <c r="A40" s="1"/>
      <c r="B40" s="25">
        <v>222.36</v>
      </c>
      <c r="C40" s="14" t="s">
        <v>54</v>
      </c>
      <c r="D40" s="14" t="s">
        <v>38</v>
      </c>
    </row>
    <row r="41" spans="1:4" ht="15.75">
      <c r="A41" s="1"/>
      <c r="B41" s="25">
        <v>3000</v>
      </c>
      <c r="C41" s="14" t="s">
        <v>55</v>
      </c>
      <c r="D41" s="14" t="s">
        <v>38</v>
      </c>
    </row>
    <row r="42" spans="1:4" ht="15.75">
      <c r="A42" s="1"/>
      <c r="B42" s="25">
        <v>2320.5</v>
      </c>
      <c r="C42" s="14" t="s">
        <v>56</v>
      </c>
      <c r="D42" s="14" t="s">
        <v>38</v>
      </c>
    </row>
    <row r="43" spans="1:4" ht="15.75">
      <c r="A43" s="1"/>
      <c r="B43" s="25">
        <v>142.8</v>
      </c>
      <c r="C43" s="14" t="s">
        <v>57</v>
      </c>
      <c r="D43" s="14" t="s">
        <v>38</v>
      </c>
    </row>
    <row r="44" spans="1:4" ht="15.75">
      <c r="A44" s="1"/>
      <c r="B44" s="25">
        <v>1414.93</v>
      </c>
      <c r="C44" s="14" t="s">
        <v>58</v>
      </c>
      <c r="D44" s="14" t="s">
        <v>38</v>
      </c>
    </row>
    <row r="45" spans="1:4" ht="15.75">
      <c r="A45" s="1"/>
      <c r="B45" s="25">
        <v>3986.5</v>
      </c>
      <c r="C45" s="14" t="s">
        <v>59</v>
      </c>
      <c r="D45" s="14" t="s">
        <v>38</v>
      </c>
    </row>
    <row r="46" spans="1:4" ht="15.75">
      <c r="A46" s="1"/>
      <c r="B46" s="25">
        <v>2082.5</v>
      </c>
      <c r="C46" s="14" t="s">
        <v>60</v>
      </c>
      <c r="D46" s="14" t="s">
        <v>38</v>
      </c>
    </row>
    <row r="47" spans="1:4" ht="15.75">
      <c r="A47" s="1"/>
      <c r="B47" s="25">
        <v>1792.14</v>
      </c>
      <c r="C47" s="14" t="s">
        <v>61</v>
      </c>
      <c r="D47" s="14" t="s">
        <v>38</v>
      </c>
    </row>
    <row r="48" spans="1:4" ht="15.75">
      <c r="A48" s="1"/>
      <c r="B48" s="25">
        <v>1128.82</v>
      </c>
      <c r="C48" s="14" t="s">
        <v>62</v>
      </c>
      <c r="D48" s="14" t="s">
        <v>38</v>
      </c>
    </row>
    <row r="49" spans="1:4" ht="15.75">
      <c r="A49" s="1"/>
      <c r="B49" s="25">
        <v>404.6</v>
      </c>
      <c r="C49" s="14" t="s">
        <v>63</v>
      </c>
      <c r="D49" s="14" t="s">
        <v>38</v>
      </c>
    </row>
    <row r="50" spans="1:4" ht="15.75">
      <c r="A50" s="1"/>
      <c r="B50" s="25">
        <v>404.4</v>
      </c>
      <c r="C50" s="14" t="s">
        <v>64</v>
      </c>
      <c r="D50" s="14" t="s">
        <v>38</v>
      </c>
    </row>
    <row r="51" spans="1:4" ht="15.75">
      <c r="A51" s="1"/>
      <c r="B51" s="25">
        <v>7887.32</v>
      </c>
      <c r="C51" s="14" t="s">
        <v>65</v>
      </c>
      <c r="D51" s="14" t="s">
        <v>38</v>
      </c>
    </row>
    <row r="52" spans="1:4" ht="15.75">
      <c r="A52" s="1"/>
      <c r="B52" s="25">
        <v>3352.83</v>
      </c>
      <c r="C52" s="14" t="s">
        <v>25</v>
      </c>
      <c r="D52" s="14" t="s">
        <v>38</v>
      </c>
    </row>
    <row r="53" spans="1:4" ht="15.75">
      <c r="A53" s="1"/>
      <c r="B53" s="25">
        <v>1276.87</v>
      </c>
      <c r="C53" s="14" t="s">
        <v>67</v>
      </c>
      <c r="D53" s="14" t="s">
        <v>38</v>
      </c>
    </row>
    <row r="54" spans="1:4" ht="15.75">
      <c r="A54" s="1"/>
      <c r="B54" s="25">
        <v>7920.64</v>
      </c>
      <c r="C54" s="14" t="s">
        <v>68</v>
      </c>
      <c r="D54" s="14" t="s">
        <v>38</v>
      </c>
    </row>
    <row r="55" spans="1:4" ht="15.75">
      <c r="A55" s="1"/>
      <c r="B55" s="25">
        <v>100</v>
      </c>
      <c r="C55" s="14" t="s">
        <v>69</v>
      </c>
      <c r="D55" s="14" t="s">
        <v>28</v>
      </c>
    </row>
    <row r="56" spans="1:4" ht="15.75">
      <c r="A56" s="1"/>
      <c r="B56" s="25">
        <v>8177.56</v>
      </c>
      <c r="C56" s="14" t="s">
        <v>26</v>
      </c>
      <c r="D56" s="14" t="s">
        <v>28</v>
      </c>
    </row>
    <row r="57" spans="1:4" ht="15.75">
      <c r="A57" s="1"/>
      <c r="B57" s="25">
        <v>185</v>
      </c>
      <c r="C57" s="14" t="s">
        <v>47</v>
      </c>
      <c r="D57" s="14" t="s">
        <v>28</v>
      </c>
    </row>
    <row r="58" spans="1:4" ht="15.75">
      <c r="A58" s="1"/>
      <c r="B58" s="25">
        <v>569.86</v>
      </c>
      <c r="C58" s="14" t="s">
        <v>70</v>
      </c>
      <c r="D58" s="14" t="s">
        <v>28</v>
      </c>
    </row>
    <row r="59" spans="1:4" ht="15.75">
      <c r="A59" s="1"/>
      <c r="B59" s="25">
        <v>7999.9</v>
      </c>
      <c r="C59" s="14" t="s">
        <v>71</v>
      </c>
      <c r="D59" s="14" t="s">
        <v>28</v>
      </c>
    </row>
    <row r="60" spans="1:4" ht="15.75">
      <c r="A60" s="1"/>
      <c r="B60" s="25">
        <v>118</v>
      </c>
      <c r="C60" s="14" t="s">
        <v>23</v>
      </c>
      <c r="D60" s="14" t="s">
        <v>28</v>
      </c>
    </row>
    <row r="61" spans="1:4" ht="15.75">
      <c r="A61" s="1"/>
      <c r="B61" s="25">
        <v>570.01</v>
      </c>
      <c r="C61" s="14" t="s">
        <v>72</v>
      </c>
      <c r="D61" s="14" t="s">
        <v>28</v>
      </c>
    </row>
    <row r="62" spans="1:4" ht="15.75">
      <c r="A62" s="1"/>
      <c r="B62" s="25">
        <v>1547</v>
      </c>
      <c r="C62" s="14" t="s">
        <v>73</v>
      </c>
      <c r="D62" s="14" t="s">
        <v>28</v>
      </c>
    </row>
    <row r="63" spans="1:4" ht="15.75">
      <c r="A63" s="1"/>
      <c r="B63" s="25">
        <v>116.62</v>
      </c>
      <c r="C63" s="14" t="s">
        <v>74</v>
      </c>
      <c r="D63" s="14" t="s">
        <v>28</v>
      </c>
    </row>
    <row r="64" spans="1:4" ht="15.75">
      <c r="A64" s="1"/>
      <c r="B64" s="25">
        <v>1642.2</v>
      </c>
      <c r="C64" s="14" t="s">
        <v>76</v>
      </c>
      <c r="D64" s="14" t="s">
        <v>28</v>
      </c>
    </row>
    <row r="65" spans="1:4" ht="15.75">
      <c r="A65" s="1"/>
      <c r="B65" s="25">
        <v>928.2</v>
      </c>
      <c r="C65" s="14" t="s">
        <v>75</v>
      </c>
      <c r="D65" s="14" t="s">
        <v>28</v>
      </c>
    </row>
    <row r="66" spans="1:4" ht="15.75">
      <c r="A66" s="1"/>
      <c r="B66" s="25">
        <v>714</v>
      </c>
      <c r="C66" s="14" t="s">
        <v>67</v>
      </c>
      <c r="D66" s="14" t="s">
        <v>28</v>
      </c>
    </row>
    <row r="67" spans="1:4" ht="15.75">
      <c r="A67" s="1"/>
      <c r="B67" s="25">
        <v>16015.83</v>
      </c>
      <c r="C67" s="14" t="s">
        <v>77</v>
      </c>
      <c r="D67" s="14" t="s">
        <v>80</v>
      </c>
    </row>
    <row r="68" spans="1:4" ht="15.75">
      <c r="A68" s="1"/>
      <c r="B68" s="25">
        <v>636.79</v>
      </c>
      <c r="C68" s="14" t="s">
        <v>78</v>
      </c>
      <c r="D68" s="14" t="s">
        <v>80</v>
      </c>
    </row>
    <row r="69" spans="1:4" ht="15.75">
      <c r="A69" s="1"/>
      <c r="B69" s="25">
        <v>2052.75</v>
      </c>
      <c r="C69" s="14" t="s">
        <v>79</v>
      </c>
      <c r="D69" s="14" t="s">
        <v>80</v>
      </c>
    </row>
    <row r="70" spans="1:4" ht="15.75">
      <c r="A70" s="1"/>
      <c r="B70" s="25">
        <v>1166.2</v>
      </c>
      <c r="C70" s="14" t="s">
        <v>81</v>
      </c>
      <c r="D70" s="14" t="s">
        <v>83</v>
      </c>
    </row>
    <row r="71" spans="1:4" ht="15.75">
      <c r="A71" s="1"/>
      <c r="B71" s="25">
        <v>10261.51</v>
      </c>
      <c r="C71" s="14" t="s">
        <v>82</v>
      </c>
      <c r="D71" s="14" t="s">
        <v>83</v>
      </c>
    </row>
    <row r="72" spans="1:4" ht="15.75">
      <c r="A72" s="1"/>
      <c r="B72" s="25">
        <v>12089.07</v>
      </c>
      <c r="C72" s="14" t="s">
        <v>85</v>
      </c>
      <c r="D72" s="14" t="s">
        <v>84</v>
      </c>
    </row>
    <row r="73" spans="1:4" ht="15.75">
      <c r="A73" s="1"/>
      <c r="B73" s="25">
        <v>15422.4</v>
      </c>
      <c r="C73" s="14" t="s">
        <v>86</v>
      </c>
      <c r="D73" s="14" t="s">
        <v>84</v>
      </c>
    </row>
    <row r="74" spans="1:4" ht="15.75">
      <c r="A74" s="1"/>
      <c r="B74" s="25">
        <v>1140.97</v>
      </c>
      <c r="C74" s="14" t="s">
        <v>87</v>
      </c>
      <c r="D74" s="14" t="s">
        <v>84</v>
      </c>
    </row>
    <row r="75" spans="1:4" ht="15.75">
      <c r="A75" s="1"/>
      <c r="B75" s="25">
        <v>844.9</v>
      </c>
      <c r="C75" s="14" t="s">
        <v>88</v>
      </c>
      <c r="D75" s="14" t="s">
        <v>92</v>
      </c>
    </row>
    <row r="76" spans="1:4" ht="15.75">
      <c r="A76" s="1"/>
      <c r="B76" s="25">
        <v>3779.5</v>
      </c>
      <c r="C76" s="14" t="s">
        <v>49</v>
      </c>
      <c r="D76" s="14" t="s">
        <v>92</v>
      </c>
    </row>
    <row r="77" spans="1:4" ht="15.75">
      <c r="A77" s="1"/>
      <c r="B77" s="25">
        <v>1754.03</v>
      </c>
      <c r="C77" s="14" t="s">
        <v>89</v>
      </c>
      <c r="D77" s="14" t="s">
        <v>92</v>
      </c>
    </row>
    <row r="78" spans="1:4" ht="15.75">
      <c r="A78" s="1"/>
      <c r="B78" s="25">
        <v>6017.87</v>
      </c>
      <c r="C78" s="14" t="s">
        <v>90</v>
      </c>
      <c r="D78" s="14" t="s">
        <v>92</v>
      </c>
    </row>
    <row r="79" spans="1:4" ht="15.75">
      <c r="A79" s="1"/>
      <c r="B79" s="25">
        <v>7782.6</v>
      </c>
      <c r="C79" s="14" t="s">
        <v>91</v>
      </c>
      <c r="D79" s="14" t="s">
        <v>92</v>
      </c>
    </row>
    <row r="80" spans="1:4" ht="15.75">
      <c r="A80" s="1"/>
      <c r="B80" s="25">
        <v>33506.6</v>
      </c>
      <c r="C80" s="14" t="s">
        <v>94</v>
      </c>
      <c r="D80" s="14" t="s">
        <v>93</v>
      </c>
    </row>
    <row r="81" spans="1:4" ht="15.75">
      <c r="A81" s="1"/>
      <c r="B81" s="25">
        <v>4986.75</v>
      </c>
      <c r="C81" s="14" t="s">
        <v>95</v>
      </c>
      <c r="D81" s="14" t="s">
        <v>93</v>
      </c>
    </row>
    <row r="82" spans="1:4" ht="15.75">
      <c r="A82" s="1"/>
      <c r="B82" s="25">
        <v>43385.97</v>
      </c>
      <c r="C82" s="14" t="s">
        <v>96</v>
      </c>
      <c r="D82" s="14" t="s">
        <v>93</v>
      </c>
    </row>
    <row r="83" spans="1:4" ht="15.75">
      <c r="A83" s="1"/>
      <c r="B83" s="25">
        <v>87815.49</v>
      </c>
      <c r="C83" s="14" t="s">
        <v>97</v>
      </c>
      <c r="D83" s="14" t="s">
        <v>93</v>
      </c>
    </row>
    <row r="84" spans="1:4" ht="15.75">
      <c r="A84" s="1"/>
      <c r="B84" s="25">
        <v>54345.12</v>
      </c>
      <c r="C84" s="14" t="s">
        <v>98</v>
      </c>
      <c r="D84" s="14" t="s">
        <v>93</v>
      </c>
    </row>
    <row r="85" spans="1:4" ht="15.75">
      <c r="A85" s="1"/>
      <c r="B85" s="25">
        <v>56511.66</v>
      </c>
      <c r="C85" s="14" t="s">
        <v>99</v>
      </c>
      <c r="D85" s="14" t="s">
        <v>93</v>
      </c>
    </row>
    <row r="86" spans="1:4" ht="15.75">
      <c r="A86" s="1"/>
      <c r="B86" s="25">
        <v>16038.47</v>
      </c>
      <c r="C86" s="14" t="s">
        <v>100</v>
      </c>
      <c r="D86" s="14" t="s">
        <v>93</v>
      </c>
    </row>
    <row r="87" spans="1:4" ht="15.75">
      <c r="A87" s="1"/>
      <c r="B87" s="25">
        <v>132095.94</v>
      </c>
      <c r="C87" s="14" t="s">
        <v>102</v>
      </c>
      <c r="D87" s="14" t="s">
        <v>101</v>
      </c>
    </row>
    <row r="88" spans="1:4" ht="15.75">
      <c r="A88" s="1"/>
      <c r="B88" s="25">
        <v>576.15</v>
      </c>
      <c r="C88" s="14" t="s">
        <v>103</v>
      </c>
      <c r="D88" s="14" t="s">
        <v>101</v>
      </c>
    </row>
    <row r="89" spans="1:4" ht="15.75">
      <c r="A89" s="1"/>
      <c r="B89" s="25">
        <v>93528.88</v>
      </c>
      <c r="C89" s="14" t="s">
        <v>104</v>
      </c>
      <c r="D89" s="14" t="s">
        <v>101</v>
      </c>
    </row>
    <row r="90" spans="1:4" ht="15.75">
      <c r="A90" s="1"/>
      <c r="B90" s="25">
        <v>288318.18</v>
      </c>
      <c r="C90" s="14" t="s">
        <v>105</v>
      </c>
      <c r="D90" s="14" t="s">
        <v>101</v>
      </c>
    </row>
    <row r="91" spans="1:4" ht="15.75">
      <c r="A91" s="1"/>
      <c r="B91" s="25">
        <v>8929.17</v>
      </c>
      <c r="C91" s="14" t="s">
        <v>66</v>
      </c>
      <c r="D91" s="14" t="s">
        <v>106</v>
      </c>
    </row>
    <row r="92" spans="1:4" ht="15.75">
      <c r="A92" s="1"/>
      <c r="B92" s="25">
        <v>833.51</v>
      </c>
      <c r="C92" s="14" t="s">
        <v>107</v>
      </c>
      <c r="D92" s="14" t="s">
        <v>22</v>
      </c>
    </row>
    <row r="93" spans="1:4" ht="15.75">
      <c r="A93" s="1"/>
      <c r="B93" s="25">
        <v>17222.92</v>
      </c>
      <c r="C93" s="14" t="s">
        <v>108</v>
      </c>
      <c r="D93" s="14" t="s">
        <v>29</v>
      </c>
    </row>
    <row r="94" spans="1:4" ht="15.75">
      <c r="A94" s="1"/>
      <c r="B94" s="25">
        <v>16119.74</v>
      </c>
      <c r="C94" s="14" t="s">
        <v>109</v>
      </c>
      <c r="D94" s="14" t="s">
        <v>29</v>
      </c>
    </row>
    <row r="95" spans="1:4" ht="15.75">
      <c r="A95" s="1"/>
      <c r="B95" s="25">
        <v>392.7</v>
      </c>
      <c r="C95" s="14" t="s">
        <v>110</v>
      </c>
      <c r="D95" s="14" t="s">
        <v>29</v>
      </c>
    </row>
    <row r="96" spans="1:4" ht="15.75">
      <c r="A96" s="1"/>
      <c r="B96" s="25">
        <v>1380.4</v>
      </c>
      <c r="C96" s="14" t="s">
        <v>61</v>
      </c>
      <c r="D96" s="14" t="s">
        <v>29</v>
      </c>
    </row>
    <row r="97" spans="1:4" ht="15.75">
      <c r="A97" s="1"/>
      <c r="B97" s="25">
        <v>510.15</v>
      </c>
      <c r="C97" s="14" t="s">
        <v>62</v>
      </c>
      <c r="D97" s="14" t="s">
        <v>29</v>
      </c>
    </row>
    <row r="98" spans="1:4" ht="15.75">
      <c r="A98" s="1"/>
      <c r="B98" s="25">
        <v>3927</v>
      </c>
      <c r="C98" s="14" t="s">
        <v>111</v>
      </c>
      <c r="D98" s="14" t="s">
        <v>29</v>
      </c>
    </row>
    <row r="99" spans="1:4" ht="15.75">
      <c r="A99" s="1"/>
      <c r="B99" s="25">
        <v>92.82</v>
      </c>
      <c r="C99" s="14" t="s">
        <v>113</v>
      </c>
      <c r="D99" s="14" t="s">
        <v>112</v>
      </c>
    </row>
    <row r="100" spans="1:4" ht="15.75">
      <c r="A100" s="1"/>
      <c r="B100" s="25">
        <v>83.3</v>
      </c>
      <c r="C100" s="14" t="s">
        <v>114</v>
      </c>
      <c r="D100" s="14" t="s">
        <v>112</v>
      </c>
    </row>
    <row r="101" spans="1:4" ht="15.75">
      <c r="A101" s="1"/>
      <c r="B101" s="25">
        <v>2825.76</v>
      </c>
      <c r="C101" s="14" t="s">
        <v>89</v>
      </c>
      <c r="D101" s="14" t="s">
        <v>175</v>
      </c>
    </row>
    <row r="102" spans="1:4" ht="15.75">
      <c r="A102" s="1"/>
      <c r="B102" s="25">
        <v>8000</v>
      </c>
      <c r="C102" s="14" t="s">
        <v>115</v>
      </c>
      <c r="D102" s="14" t="s">
        <v>175</v>
      </c>
    </row>
    <row r="103" spans="1:4" ht="15.75">
      <c r="A103" s="1"/>
      <c r="B103" s="25">
        <v>5750</v>
      </c>
      <c r="C103" s="14" t="s">
        <v>116</v>
      </c>
      <c r="D103" s="14" t="s">
        <v>175</v>
      </c>
    </row>
    <row r="104" spans="1:4" ht="15.75">
      <c r="A104" s="1"/>
      <c r="B104" s="25">
        <v>365</v>
      </c>
      <c r="C104" s="14" t="s">
        <v>117</v>
      </c>
      <c r="D104" s="14" t="s">
        <v>175</v>
      </c>
    </row>
    <row r="105" spans="1:4" ht="15.75">
      <c r="A105" s="1"/>
      <c r="B105" s="25">
        <v>450</v>
      </c>
      <c r="C105" s="14" t="s">
        <v>118</v>
      </c>
      <c r="D105" s="14" t="s">
        <v>175</v>
      </c>
    </row>
    <row r="106" spans="1:4" ht="15.75">
      <c r="A106" s="1"/>
      <c r="B106" s="25">
        <v>129366.74</v>
      </c>
      <c r="C106" s="14" t="s">
        <v>119</v>
      </c>
      <c r="D106" s="14" t="s">
        <v>138</v>
      </c>
    </row>
    <row r="107" spans="1:4" ht="15.75">
      <c r="A107" s="1"/>
      <c r="B107" s="25">
        <v>2855.8</v>
      </c>
      <c r="C107" s="14" t="s">
        <v>120</v>
      </c>
      <c r="D107" s="14" t="s">
        <v>138</v>
      </c>
    </row>
    <row r="108" spans="1:4" ht="15.75">
      <c r="A108" s="1"/>
      <c r="B108" s="25">
        <v>6497.53</v>
      </c>
      <c r="C108" s="14" t="s">
        <v>121</v>
      </c>
      <c r="D108" s="14" t="s">
        <v>138</v>
      </c>
    </row>
    <row r="109" spans="1:4" ht="15.75">
      <c r="A109" s="1"/>
      <c r="B109" s="25">
        <v>801.15</v>
      </c>
      <c r="C109" s="14" t="s">
        <v>122</v>
      </c>
      <c r="D109" s="14" t="s">
        <v>138</v>
      </c>
    </row>
    <row r="110" spans="1:4" ht="15.75">
      <c r="A110" s="1"/>
      <c r="B110" s="25">
        <v>82953.86</v>
      </c>
      <c r="C110" s="14" t="s">
        <v>123</v>
      </c>
      <c r="D110" s="14" t="s">
        <v>138</v>
      </c>
    </row>
    <row r="111" spans="1:4" ht="15.75">
      <c r="A111" s="1"/>
      <c r="B111" s="25">
        <v>25685.24</v>
      </c>
      <c r="C111" s="14" t="s">
        <v>124</v>
      </c>
      <c r="D111" s="14" t="s">
        <v>138</v>
      </c>
    </row>
    <row r="112" spans="1:4" ht="15.75">
      <c r="A112" s="1"/>
      <c r="B112" s="25">
        <v>14180.76</v>
      </c>
      <c r="C112" s="14" t="s">
        <v>125</v>
      </c>
      <c r="D112" s="14" t="s">
        <v>138</v>
      </c>
    </row>
    <row r="113" spans="1:4" ht="15.75">
      <c r="A113" s="1"/>
      <c r="B113" s="25">
        <v>42045.51</v>
      </c>
      <c r="C113" s="14" t="s">
        <v>126</v>
      </c>
      <c r="D113" s="14" t="s">
        <v>138</v>
      </c>
    </row>
    <row r="114" spans="1:4" ht="15.75">
      <c r="A114" s="1"/>
      <c r="B114" s="25">
        <v>10271</v>
      </c>
      <c r="C114" s="14" t="s">
        <v>127</v>
      </c>
      <c r="D114" s="14" t="s">
        <v>138</v>
      </c>
    </row>
    <row r="115" spans="1:4" ht="15.75">
      <c r="A115" s="1"/>
      <c r="B115" s="25">
        <v>3382.27</v>
      </c>
      <c r="C115" s="14" t="s">
        <v>128</v>
      </c>
      <c r="D115" s="14" t="s">
        <v>138</v>
      </c>
    </row>
    <row r="116" spans="1:4" ht="15.75">
      <c r="A116" s="1"/>
      <c r="B116" s="25">
        <v>1602.3</v>
      </c>
      <c r="C116" s="14" t="s">
        <v>129</v>
      </c>
      <c r="D116" s="14" t="s">
        <v>138</v>
      </c>
    </row>
    <row r="117" spans="1:4" ht="15.75">
      <c r="A117" s="1"/>
      <c r="B117" s="25">
        <v>370.03</v>
      </c>
      <c r="C117" s="14" t="s">
        <v>130</v>
      </c>
      <c r="D117" s="14" t="s">
        <v>138</v>
      </c>
    </row>
    <row r="118" spans="1:4" ht="15.75">
      <c r="A118" s="1"/>
      <c r="B118" s="25">
        <v>101.62</v>
      </c>
      <c r="C118" s="14" t="s">
        <v>131</v>
      </c>
      <c r="D118" s="14" t="s">
        <v>138</v>
      </c>
    </row>
    <row r="119" spans="1:4" ht="15.75">
      <c r="A119" s="1"/>
      <c r="B119" s="25">
        <v>1200.75</v>
      </c>
      <c r="C119" s="14" t="s">
        <v>132</v>
      </c>
      <c r="D119" s="14" t="s">
        <v>138</v>
      </c>
    </row>
    <row r="120" spans="1:4" ht="15.75">
      <c r="A120" s="1"/>
      <c r="B120" s="25">
        <v>37427.73</v>
      </c>
      <c r="C120" s="14" t="s">
        <v>133</v>
      </c>
      <c r="D120" s="14" t="s">
        <v>138</v>
      </c>
    </row>
    <row r="121" spans="1:4" ht="15.75">
      <c r="A121" s="1"/>
      <c r="B121" s="25">
        <v>22172.73</v>
      </c>
      <c r="C121" s="14" t="s">
        <v>134</v>
      </c>
      <c r="D121" s="14" t="s">
        <v>138</v>
      </c>
    </row>
    <row r="122" spans="1:4" ht="15.75">
      <c r="A122" s="1"/>
      <c r="B122" s="25">
        <v>10384.5</v>
      </c>
      <c r="C122" s="14" t="s">
        <v>135</v>
      </c>
      <c r="D122" s="14" t="s">
        <v>138</v>
      </c>
    </row>
    <row r="123" spans="1:4" ht="15.75">
      <c r="A123" s="1"/>
      <c r="B123" s="25">
        <v>8132.65</v>
      </c>
      <c r="C123" s="14" t="s">
        <v>136</v>
      </c>
      <c r="D123" s="14" t="s">
        <v>138</v>
      </c>
    </row>
    <row r="124" spans="1:4" ht="15.75">
      <c r="A124" s="1"/>
      <c r="B124" s="25">
        <v>9995.3</v>
      </c>
      <c r="C124" s="14" t="s">
        <v>137</v>
      </c>
      <c r="D124" s="14" t="s">
        <v>138</v>
      </c>
    </row>
    <row r="125" spans="1:4" ht="15.75">
      <c r="A125" s="1"/>
      <c r="B125" s="25">
        <v>148.75</v>
      </c>
      <c r="C125" s="14" t="s">
        <v>81</v>
      </c>
      <c r="D125" s="14" t="s">
        <v>139</v>
      </c>
    </row>
    <row r="126" spans="1:4" ht="15.75">
      <c r="A126" s="1"/>
      <c r="B126" s="25">
        <v>3424.99</v>
      </c>
      <c r="C126" s="14" t="s">
        <v>140</v>
      </c>
      <c r="D126" s="14" t="s">
        <v>22</v>
      </c>
    </row>
    <row r="127" spans="1:4" ht="15.75">
      <c r="A127" s="1"/>
      <c r="B127" s="25">
        <v>5497.8</v>
      </c>
      <c r="C127" s="14" t="s">
        <v>141</v>
      </c>
      <c r="D127" s="14" t="s">
        <v>142</v>
      </c>
    </row>
    <row r="128" spans="1:4" ht="15.75">
      <c r="A128" s="1"/>
      <c r="B128" s="25">
        <v>1785</v>
      </c>
      <c r="C128" s="14" t="s">
        <v>143</v>
      </c>
      <c r="D128" s="14" t="s">
        <v>142</v>
      </c>
    </row>
    <row r="129" spans="1:4" ht="15.75">
      <c r="A129" s="1"/>
      <c r="B129" s="25">
        <v>1300</v>
      </c>
      <c r="C129" s="14" t="s">
        <v>144</v>
      </c>
      <c r="D129" s="14" t="s">
        <v>142</v>
      </c>
    </row>
    <row r="130" spans="1:4" ht="15.75">
      <c r="A130" s="1"/>
      <c r="B130" s="25">
        <v>62461.91</v>
      </c>
      <c r="C130" s="14" t="s">
        <v>45</v>
      </c>
      <c r="D130" s="14" t="s">
        <v>149</v>
      </c>
    </row>
    <row r="131" spans="1:4" ht="15.75">
      <c r="A131" s="1"/>
      <c r="B131" s="25">
        <v>2320.5</v>
      </c>
      <c r="C131" s="14" t="s">
        <v>145</v>
      </c>
      <c r="D131" s="14" t="s">
        <v>149</v>
      </c>
    </row>
    <row r="132" spans="1:4" ht="15.75">
      <c r="A132" s="1"/>
      <c r="B132" s="25">
        <v>477.39</v>
      </c>
      <c r="C132" s="14" t="s">
        <v>146</v>
      </c>
      <c r="D132" s="14" t="s">
        <v>149</v>
      </c>
    </row>
    <row r="133" spans="1:4" ht="15.75">
      <c r="A133" s="1"/>
      <c r="B133" s="25">
        <v>4748.1</v>
      </c>
      <c r="C133" s="14" t="s">
        <v>147</v>
      </c>
      <c r="D133" s="14" t="s">
        <v>149</v>
      </c>
    </row>
    <row r="134" spans="1:4" ht="15.75">
      <c r="A134" s="1"/>
      <c r="B134" s="25">
        <v>3516.45</v>
      </c>
      <c r="C134" s="14" t="s">
        <v>148</v>
      </c>
      <c r="D134" s="14" t="s">
        <v>149</v>
      </c>
    </row>
    <row r="135" spans="1:4" ht="15.75">
      <c r="A135" s="1"/>
      <c r="B135" s="25">
        <v>4022.2</v>
      </c>
      <c r="C135" s="14" t="s">
        <v>151</v>
      </c>
      <c r="D135" s="14" t="s">
        <v>150</v>
      </c>
    </row>
    <row r="136" spans="1:4" ht="15.75">
      <c r="A136" s="1"/>
      <c r="B136" s="25">
        <v>9052.33</v>
      </c>
      <c r="C136" s="14" t="s">
        <v>152</v>
      </c>
      <c r="D136" s="14" t="s">
        <v>150</v>
      </c>
    </row>
    <row r="137" spans="1:4" ht="15.75">
      <c r="A137" s="1"/>
      <c r="B137" s="25">
        <v>841.92</v>
      </c>
      <c r="C137" s="14" t="s">
        <v>58</v>
      </c>
      <c r="D137" s="14" t="s">
        <v>150</v>
      </c>
    </row>
    <row r="138" spans="1:4" ht="15.75">
      <c r="A138" s="1"/>
      <c r="B138" s="25">
        <v>2701.3</v>
      </c>
      <c r="C138" s="14" t="s">
        <v>61</v>
      </c>
      <c r="D138" s="14" t="s">
        <v>150</v>
      </c>
    </row>
    <row r="139" spans="1:4" ht="15.75">
      <c r="A139" s="1"/>
      <c r="B139" s="25">
        <v>5415.3</v>
      </c>
      <c r="C139" s="14" t="s">
        <v>62</v>
      </c>
      <c r="D139" s="14" t="s">
        <v>150</v>
      </c>
    </row>
    <row r="140" spans="1:4" ht="15.75">
      <c r="A140" s="1"/>
      <c r="B140" s="25">
        <v>5355</v>
      </c>
      <c r="C140" s="14" t="s">
        <v>25</v>
      </c>
      <c r="D140" s="14" t="s">
        <v>150</v>
      </c>
    </row>
    <row r="141" spans="1:4" ht="15.75">
      <c r="A141" s="1"/>
      <c r="B141" s="25">
        <v>3570</v>
      </c>
      <c r="C141" s="14" t="s">
        <v>153</v>
      </c>
      <c r="D141" s="14" t="s">
        <v>154</v>
      </c>
    </row>
    <row r="142" spans="1:4" ht="15.75">
      <c r="A142" s="1"/>
      <c r="B142" s="25"/>
      <c r="C142" s="14"/>
      <c r="D142" s="14"/>
    </row>
    <row r="143" spans="1:4" ht="15.75">
      <c r="A143" s="1"/>
      <c r="B143" s="25"/>
      <c r="C143" s="14"/>
      <c r="D143" s="14"/>
    </row>
    <row r="144" spans="1:4" ht="14.25" customHeight="1">
      <c r="A144" s="39" t="s">
        <v>8</v>
      </c>
      <c r="B144" s="40">
        <v>0</v>
      </c>
      <c r="C144" s="41"/>
      <c r="D144" s="41"/>
    </row>
    <row r="145" spans="1:4" ht="12.75">
      <c r="A145" s="39"/>
      <c r="B145" s="40"/>
      <c r="C145" s="41"/>
      <c r="D145" s="41"/>
    </row>
    <row r="146" spans="1:4" ht="12.75">
      <c r="A146" s="3"/>
      <c r="B146" s="4"/>
      <c r="C146" s="3"/>
      <c r="D146" s="3"/>
    </row>
    <row r="147" spans="1:4" ht="12.75">
      <c r="A147" s="3"/>
      <c r="B147" s="4"/>
      <c r="C147" s="3"/>
      <c r="D147" s="3"/>
    </row>
    <row r="148" spans="1:4" ht="12.75">
      <c r="A148" s="3"/>
      <c r="B148" s="4"/>
      <c r="C148" s="3"/>
      <c r="D148" s="3"/>
    </row>
    <row r="149" spans="1:4" ht="12.75">
      <c r="A149" s="3"/>
      <c r="B149" s="4"/>
      <c r="C149" s="3"/>
      <c r="D149" s="3"/>
    </row>
    <row r="150" spans="1:4" ht="12.75">
      <c r="A150" s="3"/>
      <c r="B150" s="4"/>
      <c r="C150" s="3"/>
      <c r="D150" s="3"/>
    </row>
    <row r="151" spans="1:4" ht="12.75">
      <c r="A151" s="3"/>
      <c r="B151" s="4"/>
      <c r="C151" s="3"/>
      <c r="D151" s="3"/>
    </row>
    <row r="152" spans="1:4" ht="12.75">
      <c r="A152" s="42" t="s">
        <v>9</v>
      </c>
      <c r="B152" s="40">
        <v>0</v>
      </c>
      <c r="C152" s="41"/>
      <c r="D152" s="41"/>
    </row>
    <row r="153" spans="1:4" ht="12.75">
      <c r="A153" s="42"/>
      <c r="B153" s="40"/>
      <c r="C153" s="41"/>
      <c r="D153" s="41"/>
    </row>
    <row r="154" spans="1:4" ht="12.75">
      <c r="A154" s="3"/>
      <c r="B154" s="4"/>
      <c r="C154" s="3"/>
      <c r="D154" s="3"/>
    </row>
    <row r="155" spans="1:4" ht="12.75">
      <c r="A155" s="3"/>
      <c r="B155" s="4"/>
      <c r="C155" s="3"/>
      <c r="D155" s="3"/>
    </row>
    <row r="156" spans="1:4" ht="12.75">
      <c r="A156" s="3"/>
      <c r="B156" s="4"/>
      <c r="C156" s="3"/>
      <c r="D156" s="3"/>
    </row>
    <row r="157" spans="1:4" ht="12.75">
      <c r="A157" s="3"/>
      <c r="B157" s="4"/>
      <c r="C157" s="3"/>
      <c r="D157" s="3"/>
    </row>
    <row r="158" spans="1:4" ht="15.75">
      <c r="A158" s="8" t="s">
        <v>10</v>
      </c>
      <c r="B158" s="2">
        <f>B21+B15</f>
        <v>4287335.95</v>
      </c>
      <c r="C158" s="8"/>
      <c r="D158" s="8"/>
    </row>
    <row r="159" ht="12.75">
      <c r="B159" s="9"/>
    </row>
    <row r="160" ht="12.75">
      <c r="B160" s="9"/>
    </row>
    <row r="161" spans="1:4" ht="15.75">
      <c r="A161" s="10" t="s">
        <v>11</v>
      </c>
      <c r="B161" s="9"/>
      <c r="C161" s="37" t="s">
        <v>12</v>
      </c>
      <c r="D161" s="37"/>
    </row>
    <row r="162" spans="1:4" ht="15.75">
      <c r="A162" s="11" t="s">
        <v>13</v>
      </c>
      <c r="B162" s="9"/>
      <c r="C162" s="38" t="s">
        <v>14</v>
      </c>
      <c r="D162" s="38"/>
    </row>
    <row r="163" ht="12.75">
      <c r="B163" s="9"/>
    </row>
    <row r="164" ht="12.75">
      <c r="B164" s="9"/>
    </row>
    <row r="165" ht="12.75">
      <c r="B165" s="9"/>
    </row>
    <row r="166" spans="2:4" ht="15.75">
      <c r="B166" s="9"/>
      <c r="C166" s="37" t="s">
        <v>15</v>
      </c>
      <c r="D166" s="37"/>
    </row>
    <row r="167" spans="2:4" ht="15.75">
      <c r="B167" s="9"/>
      <c r="C167" s="37" t="s">
        <v>16</v>
      </c>
      <c r="D167" s="37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152:C153"/>
    <mergeCell ref="D152:D153"/>
    <mergeCell ref="A15:A16"/>
    <mergeCell ref="B15:B16"/>
    <mergeCell ref="C15:C16"/>
    <mergeCell ref="D15:D16"/>
    <mergeCell ref="A21:A22"/>
    <mergeCell ref="B21:B22"/>
    <mergeCell ref="C21:C22"/>
    <mergeCell ref="D21:D22"/>
    <mergeCell ref="C161:D161"/>
    <mergeCell ref="C162:D162"/>
    <mergeCell ref="C166:D166"/>
    <mergeCell ref="C167:D167"/>
    <mergeCell ref="A144:A145"/>
    <mergeCell ref="B144:B145"/>
    <mergeCell ref="C144:C145"/>
    <mergeCell ref="D144:D145"/>
    <mergeCell ref="A152:A153"/>
    <mergeCell ref="B152:B15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D49"/>
  <sheetViews>
    <sheetView zoomScalePageLayoutView="0" workbookViewId="0" topLeftCell="A4">
      <selection activeCell="B16" sqref="B16:D16"/>
    </sheetView>
  </sheetViews>
  <sheetFormatPr defaultColWidth="11.421875" defaultRowHeight="12.75"/>
  <cols>
    <col min="1" max="1" width="30.57421875" style="0" customWidth="1"/>
    <col min="2" max="2" width="15.00390625" style="0" customWidth="1"/>
    <col min="3" max="3" width="24.00390625" style="0" customWidth="1"/>
    <col min="4" max="4" width="47.28125" style="0" customWidth="1"/>
  </cols>
  <sheetData>
    <row r="4" spans="1:4" ht="15.75">
      <c r="A4" s="37" t="s">
        <v>0</v>
      </c>
      <c r="B4" s="37"/>
      <c r="C4" s="37"/>
      <c r="D4" s="37"/>
    </row>
    <row r="5" spans="1:4" ht="15.75">
      <c r="A5" s="37" t="s">
        <v>1</v>
      </c>
      <c r="B5" s="37"/>
      <c r="C5" s="37"/>
      <c r="D5" s="37"/>
    </row>
    <row r="11" spans="1:4" ht="14.25" customHeight="1">
      <c r="A11" s="43" t="s">
        <v>2</v>
      </c>
      <c r="B11" s="43" t="s">
        <v>3</v>
      </c>
      <c r="C11" s="44" t="s">
        <v>4</v>
      </c>
      <c r="D11" s="44" t="s">
        <v>5</v>
      </c>
    </row>
    <row r="12" spans="1:4" ht="12.75">
      <c r="A12" s="43"/>
      <c r="B12" s="43"/>
      <c r="C12" s="44"/>
      <c r="D12" s="44"/>
    </row>
    <row r="13" spans="1:4" ht="12.75">
      <c r="A13" s="43"/>
      <c r="B13" s="43"/>
      <c r="C13" s="44"/>
      <c r="D13" s="44"/>
    </row>
    <row r="14" spans="1:4" ht="12.75">
      <c r="A14" s="42" t="s">
        <v>6</v>
      </c>
      <c r="B14" s="40">
        <f>B16</f>
        <v>0</v>
      </c>
      <c r="C14" s="41"/>
      <c r="D14" s="41"/>
    </row>
    <row r="15" spans="1:4" ht="12.75">
      <c r="A15" s="42"/>
      <c r="B15" s="40"/>
      <c r="C15" s="41"/>
      <c r="D15" s="41"/>
    </row>
    <row r="16" spans="1:4" ht="12.75">
      <c r="A16" s="3"/>
      <c r="B16" s="4"/>
      <c r="C16" s="36"/>
      <c r="D16" s="36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42" t="s">
        <v>7</v>
      </c>
      <c r="B20" s="40">
        <f>SUM(B22:B26)</f>
        <v>46166.05</v>
      </c>
      <c r="C20" s="41"/>
      <c r="D20" s="41"/>
    </row>
    <row r="21" spans="1:4" ht="12.75">
      <c r="A21" s="42"/>
      <c r="B21" s="40"/>
      <c r="C21" s="41"/>
      <c r="D21" s="41"/>
    </row>
    <row r="22" spans="1:4" ht="15.75">
      <c r="A22" s="5"/>
      <c r="B22" s="29">
        <v>11662</v>
      </c>
      <c r="C22" s="33" t="s">
        <v>36</v>
      </c>
      <c r="D22" s="33" t="s">
        <v>157</v>
      </c>
    </row>
    <row r="23" spans="1:4" ht="15.75">
      <c r="A23" s="5"/>
      <c r="B23" s="29">
        <v>34504.05</v>
      </c>
      <c r="C23" s="33" t="s">
        <v>155</v>
      </c>
      <c r="D23" s="33" t="s">
        <v>28</v>
      </c>
    </row>
    <row r="24" spans="1:4" ht="15.75">
      <c r="A24" s="5"/>
      <c r="B24" s="31"/>
      <c r="C24" s="32"/>
      <c r="D24" s="32"/>
    </row>
    <row r="25" spans="1:4" ht="15.75">
      <c r="A25" s="5"/>
      <c r="B25" s="31"/>
      <c r="C25" s="32"/>
      <c r="D25" s="32"/>
    </row>
    <row r="26" spans="1:4" ht="15.75">
      <c r="A26" s="5"/>
      <c r="B26" s="31"/>
      <c r="C26" s="32"/>
      <c r="D26" s="32"/>
    </row>
    <row r="27" spans="1:4" ht="15.75">
      <c r="A27" s="5"/>
      <c r="B27" s="6"/>
      <c r="C27" s="7"/>
      <c r="D27" s="3"/>
    </row>
    <row r="28" spans="1:4" ht="14.25" customHeight="1">
      <c r="A28" s="39" t="s">
        <v>8</v>
      </c>
      <c r="B28" s="40">
        <v>0</v>
      </c>
      <c r="C28" s="41"/>
      <c r="D28" s="41"/>
    </row>
    <row r="29" spans="1:4" ht="12.75">
      <c r="A29" s="39"/>
      <c r="B29" s="40"/>
      <c r="C29" s="41"/>
      <c r="D29" s="41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2.75">
      <c r="A33" s="3"/>
      <c r="B33" s="4"/>
      <c r="C33" s="3"/>
      <c r="D33" s="3"/>
    </row>
    <row r="34" spans="1:4" ht="12.75">
      <c r="A34" s="42" t="s">
        <v>9</v>
      </c>
      <c r="B34" s="40">
        <f>B36+B37</f>
        <v>0</v>
      </c>
      <c r="C34" s="41"/>
      <c r="D34" s="41"/>
    </row>
    <row r="35" spans="1:4" ht="12.75">
      <c r="A35" s="42"/>
      <c r="B35" s="40"/>
      <c r="C35" s="41"/>
      <c r="D35" s="41"/>
    </row>
    <row r="36" spans="1:4" ht="12.75">
      <c r="A36" s="3"/>
      <c r="B36" s="4"/>
      <c r="C36" s="3"/>
      <c r="D36" s="3"/>
    </row>
    <row r="37" spans="1:4" ht="12.75">
      <c r="A37" s="3"/>
      <c r="B37" s="4"/>
      <c r="C37" s="3"/>
      <c r="D37" s="3"/>
    </row>
    <row r="38" spans="1:4" ht="12.75">
      <c r="A38" s="3"/>
      <c r="B38" s="4"/>
      <c r="C38" s="3"/>
      <c r="D38" s="3"/>
    </row>
    <row r="39" spans="1:4" ht="12.75">
      <c r="A39" s="3"/>
      <c r="B39" s="4"/>
      <c r="C39" s="3"/>
      <c r="D39" s="3"/>
    </row>
    <row r="40" spans="1:4" ht="15.75">
      <c r="A40" s="8" t="s">
        <v>10</v>
      </c>
      <c r="B40" s="2">
        <f>B14+B20+B28+B34</f>
        <v>46166.05</v>
      </c>
      <c r="C40" s="8"/>
      <c r="D40" s="8"/>
    </row>
    <row r="41" ht="12.75">
      <c r="B41" s="9"/>
    </row>
    <row r="42" ht="12.75">
      <c r="B42" s="9"/>
    </row>
    <row r="43" spans="1:4" ht="15.75">
      <c r="A43" s="10" t="s">
        <v>11</v>
      </c>
      <c r="B43" s="9"/>
      <c r="C43" s="37" t="s">
        <v>12</v>
      </c>
      <c r="D43" s="37"/>
    </row>
    <row r="44" spans="1:4" ht="15.75">
      <c r="A44" s="11" t="s">
        <v>17</v>
      </c>
      <c r="B44" s="9"/>
      <c r="C44" s="38" t="s">
        <v>18</v>
      </c>
      <c r="D44" s="38"/>
    </row>
    <row r="45" ht="12.75">
      <c r="B45" s="9"/>
    </row>
    <row r="46" ht="12.75">
      <c r="B46" s="9"/>
    </row>
    <row r="47" ht="12.75">
      <c r="B47" s="9"/>
    </row>
    <row r="48" spans="2:4" ht="15.75">
      <c r="B48" s="9"/>
      <c r="C48" s="37" t="s">
        <v>15</v>
      </c>
      <c r="D48" s="37"/>
    </row>
    <row r="49" spans="2:4" ht="15.75">
      <c r="B49" s="9"/>
      <c r="C49" s="37" t="s">
        <v>16</v>
      </c>
      <c r="D49" s="37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C34:C35"/>
    <mergeCell ref="D34:D35"/>
    <mergeCell ref="A14:A15"/>
    <mergeCell ref="B14:B15"/>
    <mergeCell ref="C14:C15"/>
    <mergeCell ref="D14:D15"/>
    <mergeCell ref="A20:A21"/>
    <mergeCell ref="B20:B21"/>
    <mergeCell ref="C20:C21"/>
    <mergeCell ref="D20:D21"/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53"/>
  <sheetViews>
    <sheetView zoomScalePageLayoutView="0" workbookViewId="0" topLeftCell="A4">
      <selection activeCell="B22" sqref="B22:B30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43.00390625" style="0" customWidth="1"/>
    <col min="4" max="4" width="41.421875" style="0" customWidth="1"/>
  </cols>
  <sheetData>
    <row r="6" spans="1:4" ht="15.75">
      <c r="A6" s="37" t="s">
        <v>0</v>
      </c>
      <c r="B6" s="37"/>
      <c r="C6" s="37"/>
      <c r="D6" s="37"/>
    </row>
    <row r="7" spans="1:4" ht="15.75">
      <c r="A7" s="37" t="s">
        <v>1</v>
      </c>
      <c r="B7" s="37"/>
      <c r="C7" s="37"/>
      <c r="D7" s="37"/>
    </row>
    <row r="12" spans="1:4" ht="12.75" customHeight="1">
      <c r="A12" s="44" t="s">
        <v>2</v>
      </c>
      <c r="B12" s="44" t="s">
        <v>3</v>
      </c>
      <c r="C12" s="44" t="s">
        <v>4</v>
      </c>
      <c r="D12" s="44" t="s">
        <v>5</v>
      </c>
    </row>
    <row r="13" spans="1:4" ht="12.75">
      <c r="A13" s="44"/>
      <c r="B13" s="44"/>
      <c r="C13" s="44"/>
      <c r="D13" s="44"/>
    </row>
    <row r="14" spans="1:4" ht="12.75">
      <c r="A14" s="44"/>
      <c r="B14" s="44"/>
      <c r="C14" s="44"/>
      <c r="D14" s="44"/>
    </row>
    <row r="15" spans="1:4" ht="12.75">
      <c r="A15" s="42" t="s">
        <v>6</v>
      </c>
      <c r="B15" s="40">
        <f>B17+B18+B19</f>
        <v>200</v>
      </c>
      <c r="C15" s="41"/>
      <c r="D15" s="41"/>
    </row>
    <row r="16" spans="1:4" ht="12.75">
      <c r="A16" s="42"/>
      <c r="B16" s="40"/>
      <c r="C16" s="41"/>
      <c r="D16" s="41"/>
    </row>
    <row r="17" spans="1:4" ht="12.75">
      <c r="A17" s="3"/>
      <c r="B17" s="4">
        <v>200</v>
      </c>
      <c r="C17" s="3" t="s">
        <v>174</v>
      </c>
      <c r="D17" s="3" t="s">
        <v>21</v>
      </c>
    </row>
    <row r="18" spans="1:4" ht="12.75">
      <c r="A18" s="3"/>
      <c r="B18" s="4"/>
      <c r="C18" s="3"/>
      <c r="D18" s="3"/>
    </row>
    <row r="19" spans="1:4" ht="12.75">
      <c r="A19" s="3"/>
      <c r="B19" s="4"/>
      <c r="C19" s="3"/>
      <c r="D19" s="3"/>
    </row>
    <row r="20" spans="1:4" ht="12.75">
      <c r="A20" s="42" t="s">
        <v>7</v>
      </c>
      <c r="B20" s="40">
        <f>SUM(B22:B33)</f>
        <v>56621.36</v>
      </c>
      <c r="C20" s="41"/>
      <c r="D20" s="41"/>
    </row>
    <row r="21" spans="1:4" ht="12.75">
      <c r="A21" s="42"/>
      <c r="B21" s="40"/>
      <c r="C21" s="41"/>
      <c r="D21" s="41"/>
    </row>
    <row r="22" spans="1:4" ht="15.75">
      <c r="A22" s="1"/>
      <c r="B22" s="34">
        <v>2189.7</v>
      </c>
      <c r="C22" s="30" t="s">
        <v>24</v>
      </c>
      <c r="D22" s="30" t="s">
        <v>158</v>
      </c>
    </row>
    <row r="23" spans="1:4" ht="15.75">
      <c r="A23" s="1"/>
      <c r="B23" s="34">
        <v>183</v>
      </c>
      <c r="C23" s="30" t="s">
        <v>25</v>
      </c>
      <c r="D23" s="30" t="s">
        <v>28</v>
      </c>
    </row>
    <row r="24" spans="1:4" ht="15.75">
      <c r="A24" s="1"/>
      <c r="B24" s="34">
        <v>2449</v>
      </c>
      <c r="C24" s="30" t="s">
        <v>25</v>
      </c>
      <c r="D24" s="30" t="s">
        <v>28</v>
      </c>
    </row>
    <row r="25" spans="1:4" ht="15.75">
      <c r="A25" s="1"/>
      <c r="B25" s="34">
        <v>18137.03</v>
      </c>
      <c r="C25" s="30" t="s">
        <v>159</v>
      </c>
      <c r="D25" s="30" t="s">
        <v>80</v>
      </c>
    </row>
    <row r="26" spans="1:4" ht="15.75">
      <c r="A26" s="1"/>
      <c r="B26" s="34">
        <v>187.8</v>
      </c>
      <c r="C26" s="30" t="s">
        <v>160</v>
      </c>
      <c r="D26" s="30" t="s">
        <v>80</v>
      </c>
    </row>
    <row r="27" spans="1:4" ht="15.75">
      <c r="A27" s="1"/>
      <c r="B27" s="25">
        <v>11931.03</v>
      </c>
      <c r="C27" s="30" t="s">
        <v>160</v>
      </c>
      <c r="D27" s="30" t="s">
        <v>80</v>
      </c>
    </row>
    <row r="28" spans="1:4" ht="15.75">
      <c r="A28" s="1"/>
      <c r="B28" s="25">
        <v>9856</v>
      </c>
      <c r="C28" s="30" t="s">
        <v>162</v>
      </c>
      <c r="D28" s="30" t="s">
        <v>80</v>
      </c>
    </row>
    <row r="29" spans="1:4" ht="15.75">
      <c r="A29" s="1"/>
      <c r="B29" s="25">
        <v>11136</v>
      </c>
      <c r="C29" s="30" t="s">
        <v>161</v>
      </c>
      <c r="D29" s="30" t="s">
        <v>80</v>
      </c>
    </row>
    <row r="30" spans="1:4" ht="15.75">
      <c r="A30" s="1"/>
      <c r="B30" s="25">
        <v>551.8</v>
      </c>
      <c r="C30" s="30" t="s">
        <v>164</v>
      </c>
      <c r="D30" s="30" t="s">
        <v>163</v>
      </c>
    </row>
    <row r="31" spans="1:4" ht="12" customHeight="1">
      <c r="A31" s="1"/>
      <c r="B31" s="25"/>
      <c r="C31" s="30"/>
      <c r="D31" s="30"/>
    </row>
    <row r="32" spans="1:4" ht="12" customHeight="1">
      <c r="A32" s="1"/>
      <c r="B32" s="25"/>
      <c r="C32" s="30"/>
      <c r="D32" s="30"/>
    </row>
    <row r="33" spans="1:4" ht="12" customHeight="1">
      <c r="A33" s="1"/>
      <c r="B33" s="25"/>
      <c r="C33" s="14"/>
      <c r="D33" s="14"/>
    </row>
    <row r="34" spans="1:4" ht="12.75" customHeight="1">
      <c r="A34" s="39" t="s">
        <v>8</v>
      </c>
      <c r="B34" s="45"/>
      <c r="C34" s="46"/>
      <c r="D34" s="46"/>
    </row>
    <row r="35" spans="1:4" ht="17.25" customHeight="1">
      <c r="A35" s="39"/>
      <c r="B35" s="45"/>
      <c r="C35" s="46"/>
      <c r="D35" s="46"/>
    </row>
    <row r="36" spans="1:4" ht="12.75">
      <c r="A36" s="3"/>
      <c r="B36" s="21"/>
      <c r="C36" s="22"/>
      <c r="D36" s="22"/>
    </row>
    <row r="37" spans="1:4" ht="12.75">
      <c r="A37" s="3"/>
      <c r="B37" s="21"/>
      <c r="C37" s="22"/>
      <c r="D37" s="22"/>
    </row>
    <row r="38" spans="1:4" ht="12.75" customHeight="1">
      <c r="A38" s="42" t="s">
        <v>9</v>
      </c>
      <c r="B38" s="45"/>
      <c r="C38" s="46"/>
      <c r="D38" s="46"/>
    </row>
    <row r="39" spans="1:4" ht="12.75" customHeight="1">
      <c r="A39" s="42"/>
      <c r="B39" s="45"/>
      <c r="C39" s="46"/>
      <c r="D39" s="46"/>
    </row>
    <row r="40" spans="1:4" ht="12.75">
      <c r="A40" s="3"/>
      <c r="B40" s="23"/>
      <c r="C40" s="13"/>
      <c r="D40" s="24"/>
    </row>
    <row r="41" spans="1:4" ht="12.75">
      <c r="A41" s="3"/>
      <c r="B41" s="26"/>
      <c r="C41" s="27"/>
      <c r="D41" s="27"/>
    </row>
    <row r="42" spans="1:4" ht="12.75">
      <c r="A42" s="3"/>
      <c r="B42" s="21"/>
      <c r="C42" s="7"/>
      <c r="D42" s="7"/>
    </row>
    <row r="43" spans="1:4" ht="12.75">
      <c r="A43" s="3"/>
      <c r="B43" s="21"/>
      <c r="C43" s="7"/>
      <c r="D43" s="7"/>
    </row>
    <row r="44" spans="1:4" ht="15.75">
      <c r="A44" s="8" t="s">
        <v>10</v>
      </c>
      <c r="B44" s="2">
        <f>B20+B38+B15</f>
        <v>56821.36</v>
      </c>
      <c r="C44" s="8"/>
      <c r="D44" s="8"/>
    </row>
    <row r="45" ht="12.75">
      <c r="B45" s="9"/>
    </row>
    <row r="46" ht="12.75">
      <c r="B46" s="9"/>
    </row>
    <row r="47" spans="1:4" ht="15.75">
      <c r="A47" s="10" t="s">
        <v>11</v>
      </c>
      <c r="B47" s="9"/>
      <c r="C47" s="37" t="s">
        <v>12</v>
      </c>
      <c r="D47" s="37"/>
    </row>
    <row r="48" spans="1:4" ht="15.75">
      <c r="A48" s="11" t="s">
        <v>13</v>
      </c>
      <c r="B48" s="9"/>
      <c r="C48" s="38" t="s">
        <v>14</v>
      </c>
      <c r="D48" s="38"/>
    </row>
    <row r="49" ht="12.75">
      <c r="B49" s="9"/>
    </row>
    <row r="50" ht="12.75">
      <c r="B50" s="9"/>
    </row>
    <row r="51" ht="12.75">
      <c r="B51" s="9"/>
    </row>
    <row r="52" spans="2:4" ht="15.75">
      <c r="B52" s="9"/>
      <c r="C52" s="37" t="s">
        <v>15</v>
      </c>
      <c r="D52" s="37"/>
    </row>
    <row r="53" spans="2:4" ht="15.75">
      <c r="B53" s="9"/>
      <c r="C53" s="37" t="s">
        <v>16</v>
      </c>
      <c r="D53" s="37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8:C39"/>
    <mergeCell ref="D38:D39"/>
    <mergeCell ref="A15:A16"/>
    <mergeCell ref="B15:B16"/>
    <mergeCell ref="C15:C16"/>
    <mergeCell ref="D15:D16"/>
    <mergeCell ref="A20:A21"/>
    <mergeCell ref="B20:B21"/>
    <mergeCell ref="C20:C21"/>
    <mergeCell ref="D20:D21"/>
    <mergeCell ref="C47:D47"/>
    <mergeCell ref="C48:D48"/>
    <mergeCell ref="C52:D52"/>
    <mergeCell ref="C53:D53"/>
    <mergeCell ref="A34:A35"/>
    <mergeCell ref="B34:B35"/>
    <mergeCell ref="C34:C35"/>
    <mergeCell ref="D34:D35"/>
    <mergeCell ref="A38:A39"/>
    <mergeCell ref="B38:B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conta1</cp:lastModifiedBy>
  <dcterms:modified xsi:type="dcterms:W3CDTF">2023-06-23T08:33:32Z</dcterms:modified>
  <cp:category/>
  <cp:version/>
  <cp:contentType/>
  <cp:contentStatus/>
</cp:coreProperties>
</file>