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06" activeTab="9"/>
  </bookViews>
  <sheets>
    <sheet name="02.02.2024" sheetId="1" r:id="rId1"/>
    <sheet name="06.02.2024" sheetId="2" r:id="rId2"/>
    <sheet name="09.02.2024" sheetId="3" r:id="rId3"/>
    <sheet name="14.02.2024" sheetId="4" r:id="rId4"/>
    <sheet name="19.02.2024" sheetId="5" r:id="rId5"/>
    <sheet name="22.02.2024" sheetId="6" r:id="rId6"/>
    <sheet name="23.02.2024" sheetId="7" r:id="rId7"/>
    <sheet name="26.02.2024" sheetId="8" r:id="rId8"/>
    <sheet name="28.02.2024" sheetId="9" r:id="rId9"/>
    <sheet name="29.02.2024" sheetId="10" r:id="rId10"/>
  </sheets>
  <definedNames/>
  <calcPr fullCalcOnLoad="1"/>
</workbook>
</file>

<file path=xl/sharedStrings.xml><?xml version="1.0" encoding="utf-8"?>
<sst xmlns="http://schemas.openxmlformats.org/spreadsheetml/2006/main" count="446" uniqueCount="164">
  <si>
    <t>MINISTERUL SANATATII</t>
  </si>
  <si>
    <t>SPITALUL DE PSIHIATRIE SI PENTRU MASURI DE SIGURANTA SAPOCA</t>
  </si>
  <si>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</si>
  <si>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</si>
  <si>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</si>
  <si>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</si>
  <si>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</si>
  <si>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</si>
  <si>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</si>
  <si>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</si>
  <si>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TOTAL GENERAL</t>
  </si>
  <si>
    <t>Manager,</t>
  </si>
  <si>
    <t>Director finanaciar,</t>
  </si>
  <si>
    <t>Sef serviciu  financiar,</t>
  </si>
  <si>
    <t>Ec. Neacsu Marioara</t>
  </si>
  <si>
    <t xml:space="preserve">                                            Ec. Anica Aurelia Oana</t>
  </si>
  <si>
    <t xml:space="preserve">                                               Ec. Anica Aurelia Oana</t>
  </si>
  <si>
    <t xml:space="preserve">     DR. Piriu Gabriela</t>
  </si>
  <si>
    <t xml:space="preserve">       DR. Piriu Gabriela</t>
  </si>
  <si>
    <t xml:space="preserve">         DR. Piriu Gabriela</t>
  </si>
  <si>
    <t xml:space="preserve">          DR. Piriu Gabriela</t>
  </si>
  <si>
    <t xml:space="preserve">              DR. Piriu Gabriela</t>
  </si>
  <si>
    <t xml:space="preserve">                           Ec. Anica Aurelia Oana</t>
  </si>
  <si>
    <t xml:space="preserve">                                                            Ec. Anica Aurelia Oana</t>
  </si>
  <si>
    <t xml:space="preserve">                            Ec. Anica Aurelia Oana</t>
  </si>
  <si>
    <t>ALTE BUNURI SI SERVICII PENTRU INTRET. SI FUNCTIONARE</t>
  </si>
  <si>
    <t>DEDEMAN</t>
  </si>
  <si>
    <t>LINDE GAZ</t>
  </si>
  <si>
    <t>BANCA TRANSILVANIA</t>
  </si>
  <si>
    <t>COMPANIA DE APA</t>
  </si>
  <si>
    <t>DERATY MAX</t>
  </si>
  <si>
    <t>SALUBRITATE ECOLOGICA CISLAU</t>
  </si>
  <si>
    <t>OMV PETROM MARKETING</t>
  </si>
  <si>
    <t>ENGIE ROMANIA</t>
  </si>
  <si>
    <t>SOCIETATEA ELECTRICA FURNIZARE</t>
  </si>
  <si>
    <t>RCS RDS</t>
  </si>
  <si>
    <t>TV SAT 2002</t>
  </si>
  <si>
    <t>EXIGENT MEDIA</t>
  </si>
  <si>
    <t>APA, CANAL SI SALUBRITATE</t>
  </si>
  <si>
    <t>CARBURANTI SI LUBREFIANTI</t>
  </si>
  <si>
    <t>ILUMINAT, INCALZIT SI FORTA MOTRICA</t>
  </si>
  <si>
    <t>POSTA, TELECOMUNICATII SI INTERNET</t>
  </si>
  <si>
    <t>RECLAMA SI PUBLICITATE</t>
  </si>
  <si>
    <t>HRANA PENTRU OAMENI</t>
  </si>
  <si>
    <t>AIR LIQUIDE VITALAIRE</t>
  </si>
  <si>
    <t>ELEMAR</t>
  </si>
  <si>
    <t>EUROSTING</t>
  </si>
  <si>
    <t>FRIGOTEHNICA</t>
  </si>
  <si>
    <t>IBERIA COM</t>
  </si>
  <si>
    <t>INFO WORLD</t>
  </si>
  <si>
    <t>INFOSOFT SRL</t>
  </si>
  <si>
    <t>SOFTEH PLUS</t>
  </si>
  <si>
    <t>TOTAL CERBER</t>
  </si>
  <si>
    <t>TOTAL UP SERVICE</t>
  </si>
  <si>
    <t>ALTE OBIECTE DE INVENTAR</t>
  </si>
  <si>
    <t>APA, CANAL SI SALUBRATATE</t>
  </si>
  <si>
    <t>DEZIFECTANTI</t>
  </si>
  <si>
    <t>COMSORADI SRL</t>
  </si>
  <si>
    <t>MCA COMERCIAL</t>
  </si>
  <si>
    <t>MERIDIAN AGROIND</t>
  </si>
  <si>
    <t>OLYMEL FLAMINGO</t>
  </si>
  <si>
    <t>STEDYAN COM SRL</t>
  </si>
  <si>
    <t>ALMATAR TRANS</t>
  </si>
  <si>
    <t>ILUMINAT, INCALZIT SI COMBUSTIBIL</t>
  </si>
  <si>
    <t>MATERIALE SANITARE</t>
  </si>
  <si>
    <t>BIZMED SRL</t>
  </si>
  <si>
    <t>SANROTEX TRADING</t>
  </si>
  <si>
    <t>VETRO DESING</t>
  </si>
  <si>
    <t>MATERIALE SI PREST. DE SERVICII CU CARACTER FUNCTIONAL</t>
  </si>
  <si>
    <t>DANY CRIS 93</t>
  </si>
  <si>
    <t>LABORATOARELE BIOCLINICA</t>
  </si>
  <si>
    <t>SPITALUL JUDETEAN BUZAU</t>
  </si>
  <si>
    <t>ALLIANCE HEALTCARE</t>
  </si>
  <si>
    <t>BIOEEL SA</t>
  </si>
  <si>
    <t>CN UNIFARM</t>
  </si>
  <si>
    <t>DONA LOGISTICA</t>
  </si>
  <si>
    <t>EUROPHARM HOLDING</t>
  </si>
  <si>
    <t>FARMACEUTICA REMEDIA</t>
  </si>
  <si>
    <t>FILDAS TRADING</t>
  </si>
  <si>
    <t>MARCOS PROVIT</t>
  </si>
  <si>
    <t>MEDIMFARM</t>
  </si>
  <si>
    <t>ROMFARMACHIM</t>
  </si>
  <si>
    <t>MEDICAMENTE</t>
  </si>
  <si>
    <t>PROTECTIA MUNII</t>
  </si>
  <si>
    <t>REPARATII CURENTE</t>
  </si>
  <si>
    <t>OMV PETROM SA</t>
  </si>
  <si>
    <t>ORANGE ROMANIA</t>
  </si>
  <si>
    <t>ORANGE TELEKOM COMMUNICATION</t>
  </si>
  <si>
    <t>ADMINISTRATIA BAZINALA DE APA</t>
  </si>
  <si>
    <t>IQ SUPORT SI SERVICII</t>
  </si>
  <si>
    <t>CERTSING SA</t>
  </si>
  <si>
    <t>DAW BROKER</t>
  </si>
  <si>
    <t xml:space="preserve">PRACTIC PRODCOM </t>
  </si>
  <si>
    <t>20.01.03</t>
  </si>
  <si>
    <t>ALTEX ROMANIA</t>
  </si>
  <si>
    <t>ARKAS PRODEXIM</t>
  </si>
  <si>
    <t>ASOCIATIA GS1 ROMANIA</t>
  </si>
  <si>
    <t>CARTO PLAST</t>
  </si>
  <si>
    <t>CIB OFFICE SOLUTIONS</t>
  </si>
  <si>
    <t>CLICK HICT TECH SRL BUZAU</t>
  </si>
  <si>
    <t>CONFIDENT SECURITY GUARD</t>
  </si>
  <si>
    <t>CRIS CONSTANT</t>
  </si>
  <si>
    <t>DENTOTAL PROTECT</t>
  </si>
  <si>
    <t>DIAMEDIX IMPEX</t>
  </si>
  <si>
    <t>DSVSA BUZAU</t>
  </si>
  <si>
    <t>FIZICIAN MEDICAL LUPARU</t>
  </si>
  <si>
    <t>GG CONSULTING</t>
  </si>
  <si>
    <t>INFOCENTER SRL</t>
  </si>
  <si>
    <t>KOREKT PRINT</t>
  </si>
  <si>
    <t>NOUA TEI</t>
  </si>
  <si>
    <t>PROMETEU FORM PROF</t>
  </si>
  <si>
    <t>TEHNO SRL</t>
  </si>
  <si>
    <t>TODY LABORATORIES</t>
  </si>
  <si>
    <t>ZOOKU SOLUTIONS</t>
  </si>
  <si>
    <t>GLOBAL EQUIPAMENTS</t>
  </si>
  <si>
    <t>M UDNAS COM</t>
  </si>
  <si>
    <t>TEHNOMAD SERVICE</t>
  </si>
  <si>
    <t>CONS LOCAL UNGURIU-SERV SALUBRITATE</t>
  </si>
  <si>
    <t>CONS LOCAL UNGURIU-SERV APA</t>
  </si>
  <si>
    <t>NOUA TEI COM</t>
  </si>
  <si>
    <t>COM SERVICE</t>
  </si>
  <si>
    <t>DC REAL SOLUTIONS</t>
  </si>
  <si>
    <t>KORECT PRINT PAPER SRL</t>
  </si>
  <si>
    <t>ONSIDIAN</t>
  </si>
  <si>
    <t>FURNITURI DE BIROU</t>
  </si>
  <si>
    <t>APRO COM IMPEX SRL</t>
  </si>
  <si>
    <t>DIACARN FOOD SRL</t>
  </si>
  <si>
    <t>OVIPAN SRL</t>
  </si>
  <si>
    <t>ALPHA MED 2000 EXIM</t>
  </si>
  <si>
    <t>EPRUBETA FARM</t>
  </si>
  <si>
    <t>NOVA FIT</t>
  </si>
  <si>
    <t>ROVAL MED</t>
  </si>
  <si>
    <t>IRIMIE IRINA MED INTERNA</t>
  </si>
  <si>
    <t>MEDICAL HYPNOS</t>
  </si>
  <si>
    <t>DR MAX</t>
  </si>
  <si>
    <t>FARMEXIM</t>
  </si>
  <si>
    <t>FITERMAN DISTRIBUTION</t>
  </si>
  <si>
    <t>ND PHARMA</t>
  </si>
  <si>
    <t>PHARMA D</t>
  </si>
  <si>
    <t>POSTA ROMANA</t>
  </si>
  <si>
    <t>MEDPLAZA HEALTCARE</t>
  </si>
  <si>
    <t>METALO CHIM DISTRIBUTION</t>
  </si>
  <si>
    <t>CATALINA ETNO FOREST</t>
  </si>
  <si>
    <t>FORTUNA PREST</t>
  </si>
  <si>
    <t>UNIFORME SI ECHIPAMENT</t>
  </si>
  <si>
    <t>POSTA, TELECOMUNICATII, INTERNET</t>
  </si>
  <si>
    <t>REACTIVI</t>
  </si>
  <si>
    <t>ILUMINAT, INCALZIT. FORTA MOTRICA</t>
  </si>
  <si>
    <t>BUTAN GAS</t>
  </si>
  <si>
    <t>RER SUD</t>
  </si>
  <si>
    <t>CONS LOCAL SAPOCA-SERV. SALUBRITATE</t>
  </si>
  <si>
    <t>INFOSOFT</t>
  </si>
  <si>
    <t>REBECA SAN PLANT</t>
  </si>
  <si>
    <t>INFO WORD</t>
  </si>
  <si>
    <t>CUMPANA</t>
  </si>
  <si>
    <t>ASOCIATIA CALITATE - CALILAB</t>
  </si>
  <si>
    <t>LIME MEDICAL</t>
  </si>
  <si>
    <t>SALARII</t>
  </si>
  <si>
    <t>CARDURI</t>
  </si>
  <si>
    <t>CEC</t>
  </si>
  <si>
    <t>BUGETUL ASIG. SOCIALE SI FOND. SPECIALE</t>
  </si>
  <si>
    <t>B.A.S.F.S. - PERSOANE CU HANDICAP</t>
  </si>
  <si>
    <t>BUGETUL DE STAT – C.A.M. -2.25%</t>
  </si>
  <si>
    <t>CHELTUIELI MATERIALE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</si>
</sst>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60"/>
      <name val="Calibri"/>
      <family val="2"/>
    </font>
    <font>
      <b/>
      <sz val="12"/>
      <name val="Arial"/>
      <family val="2"/>
    </font>
    <font>
      <sz val="10.5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3" fillId="0" borderId="3" applyNumberFormat="0" applyFill="0" applyAlignment="0" applyProtection="0"/>
    <xf numFmtId="0" fontId="3" fillId="0" borderId="4" applyNumberFormat="0" applyFill="0" applyAlignment="0" applyProtection="0"/>
    <xf numFmtId="0" fontId="34" fillId="0" borderId="5" applyNumberFormat="0" applyFill="0" applyAlignment="0" applyProtection="0"/>
    <xf numFmtId="0" fontId="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0" fontId="37" fillId="0" borderId="8" applyNumberFormat="0" applyFill="0" applyAlignment="0" applyProtection="0"/>
    <xf numFmtId="0" fontId="38" fillId="33" borderId="0" applyNumberFormat="0" applyBorder="0" applyAlignment="0" applyProtection="0"/>
    <xf numFmtId="0" fontId="5" fillId="34" borderId="0" applyNumberFormat="0" applyBorder="0" applyAlignment="0" applyProtection="0"/>
    <xf numFmtId="0" fontId="0" fillId="35" borderId="9" applyNumberFormat="0" applyFont="0" applyAlignment="0" applyProtection="0"/>
    <xf numFmtId="0" fontId="0" fillId="36" borderId="10" applyNumberFormat="0" applyAlignment="0" applyProtection="0"/>
    <xf numFmtId="0" fontId="39" fillId="28" borderId="11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4" fontId="0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43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3" fillId="0" borderId="0" xfId="0" applyFont="1" applyAlignment="1">
      <alignment horizontal="right"/>
    </xf>
    <xf numFmtId="4" fontId="0" fillId="0" borderId="0" xfId="0" applyNumberFormat="1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6" fillId="0" borderId="13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te" xfId="60"/>
    <cellStyle name="Note 1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4">
      <selection activeCell="B33" sqref="B33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42.421875" style="0" customWidth="1"/>
    <col min="4" max="4" width="54.85156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4.25" customHeight="1">
      <c r="A9" s="44" t="s">
        <v>2</v>
      </c>
      <c r="B9" s="44" t="s">
        <v>3</v>
      </c>
      <c r="C9" s="45" t="s">
        <v>4</v>
      </c>
      <c r="D9" s="45" t="s">
        <v>5</v>
      </c>
    </row>
    <row r="10" spans="1:4" ht="12.75">
      <c r="A10" s="44"/>
      <c r="B10" s="44"/>
      <c r="C10" s="45"/>
      <c r="D10" s="45"/>
    </row>
    <row r="11" spans="1:4" ht="12.75">
      <c r="A11" s="44"/>
      <c r="B11" s="44"/>
      <c r="C11" s="45"/>
      <c r="D11" s="45"/>
    </row>
    <row r="12" spans="1:4" ht="12.75">
      <c r="A12" s="47" t="s">
        <v>6</v>
      </c>
      <c r="B12" s="48">
        <f>B14</f>
        <v>0</v>
      </c>
      <c r="C12" s="46"/>
      <c r="D12" s="46"/>
    </row>
    <row r="13" spans="1:4" ht="12.75">
      <c r="A13" s="47"/>
      <c r="B13" s="48"/>
      <c r="C13" s="46"/>
      <c r="D13" s="46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47" t="s">
        <v>7</v>
      </c>
      <c r="B16" s="48">
        <f>SUM(B18:B21)</f>
        <v>15595.82</v>
      </c>
      <c r="C16" s="46"/>
      <c r="D16" s="46"/>
    </row>
    <row r="17" spans="1:4" ht="12.75">
      <c r="A17" s="47"/>
      <c r="B17" s="48"/>
      <c r="C17" s="46"/>
      <c r="D17" s="46"/>
    </row>
    <row r="18" spans="1:4" ht="15">
      <c r="A18" s="5"/>
      <c r="B18" s="25">
        <v>14143.2</v>
      </c>
      <c r="C18" s="23" t="s">
        <v>85</v>
      </c>
      <c r="D18" s="10" t="s">
        <v>40</v>
      </c>
    </row>
    <row r="19" spans="1:4" ht="15">
      <c r="A19" s="5"/>
      <c r="B19" s="25">
        <v>641.31</v>
      </c>
      <c r="C19" s="23" t="s">
        <v>86</v>
      </c>
      <c r="D19" s="10" t="s">
        <v>41</v>
      </c>
    </row>
    <row r="20" spans="1:4" ht="15">
      <c r="A20" s="5"/>
      <c r="B20" s="25">
        <v>811.31</v>
      </c>
      <c r="C20" s="23" t="s">
        <v>87</v>
      </c>
      <c r="D20" s="10" t="s">
        <v>41</v>
      </c>
    </row>
    <row r="21" spans="1:4" ht="15">
      <c r="A21" s="5"/>
      <c r="B21" s="25"/>
      <c r="C21" s="23"/>
      <c r="D21" s="23"/>
    </row>
    <row r="22" spans="1:4" ht="14.25" customHeight="1">
      <c r="A22" s="50" t="s">
        <v>8</v>
      </c>
      <c r="B22" s="48">
        <v>0</v>
      </c>
      <c r="C22" s="46"/>
      <c r="D22" s="46"/>
    </row>
    <row r="23" spans="1:4" ht="12.75">
      <c r="A23" s="50"/>
      <c r="B23" s="48"/>
      <c r="C23" s="46"/>
      <c r="D23" s="46"/>
    </row>
    <row r="24" spans="1:4" ht="12.75">
      <c r="A24" s="3"/>
      <c r="B24" s="4"/>
      <c r="C24" s="3"/>
      <c r="D24" s="3"/>
    </row>
    <row r="25" spans="1:4" ht="12.75">
      <c r="A25" s="3"/>
      <c r="B25" s="4"/>
      <c r="C25" s="3"/>
      <c r="D25" s="3"/>
    </row>
    <row r="26" spans="1:4" ht="12.75">
      <c r="A26" s="3"/>
      <c r="B26" s="4"/>
      <c r="C26" s="3"/>
      <c r="D26" s="3"/>
    </row>
    <row r="27" spans="1:4" ht="12.75">
      <c r="A27" s="47" t="s">
        <v>9</v>
      </c>
      <c r="B27" s="48">
        <f>B29+B30</f>
        <v>0</v>
      </c>
      <c r="C27" s="46"/>
      <c r="D27" s="46"/>
    </row>
    <row r="28" spans="1:4" ht="12.75">
      <c r="A28" s="47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B12+B16+B22+B27+F33</f>
        <v>15595.82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3" t="s">
        <v>12</v>
      </c>
      <c r="D36" s="43"/>
    </row>
    <row r="37" spans="1:4" ht="15">
      <c r="A37" s="9" t="s">
        <v>18</v>
      </c>
      <c r="B37" s="7"/>
      <c r="C37" s="49" t="s">
        <v>15</v>
      </c>
      <c r="D37" s="49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3" t="s">
        <v>13</v>
      </c>
      <c r="D41" s="43"/>
    </row>
    <row r="42" spans="2:4" ht="15">
      <c r="B42" s="7"/>
      <c r="C42" s="43" t="s">
        <v>14</v>
      </c>
      <c r="D42" s="43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37">
      <selection activeCell="A46" sqref="A46:C62"/>
    </sheetView>
  </sheetViews>
  <sheetFormatPr defaultColWidth="11.28125" defaultRowHeight="12.75"/>
  <cols>
    <col min="1" max="1" width="35.28125" style="0" customWidth="1"/>
    <col min="2" max="2" width="17.7109375" style="0" customWidth="1"/>
    <col min="3" max="3" width="27.8515625" style="0" customWidth="1"/>
    <col min="4" max="4" width="38.7109375" style="0" customWidth="1"/>
  </cols>
  <sheetData>
    <row r="5" spans="1:4" ht="15">
      <c r="A5" s="43" t="s">
        <v>0</v>
      </c>
      <c r="B5" s="43"/>
      <c r="C5" s="43"/>
      <c r="D5" s="43"/>
    </row>
    <row r="6" spans="1:4" ht="15">
      <c r="A6" s="43" t="s">
        <v>1</v>
      </c>
      <c r="B6" s="43"/>
      <c r="C6" s="43"/>
      <c r="D6" s="43"/>
    </row>
    <row r="10" spans="1:4" ht="14.25" customHeight="1">
      <c r="A10" s="45" t="s">
        <v>2</v>
      </c>
      <c r="B10" s="45" t="s">
        <v>3</v>
      </c>
      <c r="C10" s="45" t="s">
        <v>4</v>
      </c>
      <c r="D10" s="45" t="s">
        <v>5</v>
      </c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7" t="s">
        <v>6</v>
      </c>
      <c r="B13" s="48">
        <f>SUM(B15:B18)</f>
        <v>3000</v>
      </c>
      <c r="C13" s="46"/>
      <c r="D13" s="46"/>
    </row>
    <row r="14" spans="1:4" ht="12.75">
      <c r="A14" s="47"/>
      <c r="B14" s="48"/>
      <c r="C14" s="46"/>
      <c r="D14" s="46"/>
    </row>
    <row r="15" spans="1:4" ht="12.75">
      <c r="A15" s="3"/>
      <c r="B15" s="4">
        <v>3000</v>
      </c>
      <c r="C15" s="24" t="s">
        <v>159</v>
      </c>
      <c r="D15" s="24" t="s">
        <v>163</v>
      </c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47" t="s">
        <v>7</v>
      </c>
      <c r="B19" s="48">
        <f>SUM(B21:B24)</f>
        <v>2284.56</v>
      </c>
      <c r="C19" s="46"/>
      <c r="D19" s="46"/>
    </row>
    <row r="20" spans="1:4" ht="12.75">
      <c r="A20" s="47"/>
      <c r="B20" s="48"/>
      <c r="C20" s="46"/>
      <c r="D20" s="46"/>
    </row>
    <row r="21" spans="1:4" ht="15">
      <c r="A21" s="1"/>
      <c r="B21" s="15">
        <v>2023</v>
      </c>
      <c r="C21" s="10" t="s">
        <v>156</v>
      </c>
      <c r="D21" s="10" t="s">
        <v>146</v>
      </c>
    </row>
    <row r="22" spans="1:4" ht="15">
      <c r="A22" s="1"/>
      <c r="B22" s="15">
        <v>261.56</v>
      </c>
      <c r="C22" s="10" t="s">
        <v>156</v>
      </c>
      <c r="D22" s="10" t="s">
        <v>64</v>
      </c>
    </row>
    <row r="23" spans="1:4" ht="15">
      <c r="A23" s="1"/>
      <c r="B23" s="15"/>
      <c r="C23" s="10"/>
      <c r="D23" s="10"/>
    </row>
    <row r="24" spans="1:4" ht="15">
      <c r="A24" s="1"/>
      <c r="B24" s="15"/>
      <c r="C24" s="10"/>
      <c r="D24" s="10"/>
    </row>
    <row r="25" spans="1:4" ht="14.25" customHeight="1">
      <c r="A25" s="50" t="s">
        <v>8</v>
      </c>
      <c r="B25" s="48">
        <v>0</v>
      </c>
      <c r="C25" s="46"/>
      <c r="D25" s="46"/>
    </row>
    <row r="26" spans="1:4" ht="12.75">
      <c r="A26" s="50"/>
      <c r="B26" s="48"/>
      <c r="C26" s="46"/>
      <c r="D26" s="46"/>
    </row>
    <row r="27" spans="1:4" ht="12.75">
      <c r="A27" s="3"/>
      <c r="B27" s="4"/>
      <c r="C27" s="3"/>
      <c r="D27" s="3"/>
    </row>
    <row r="28" spans="1:4" ht="12.75">
      <c r="A28" s="3"/>
      <c r="B28" s="4"/>
      <c r="C28" s="3"/>
      <c r="D28" s="3"/>
    </row>
    <row r="29" spans="1:4" ht="12.75">
      <c r="A29" s="47" t="s">
        <v>9</v>
      </c>
      <c r="B29" s="48">
        <v>0</v>
      </c>
      <c r="C29" s="46"/>
      <c r="D29" s="46"/>
    </row>
    <row r="30" spans="1:4" ht="12.75">
      <c r="A30" s="47"/>
      <c r="B30" s="48"/>
      <c r="C30" s="46"/>
      <c r="D30" s="46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B19+B13</f>
        <v>5284.5599999999995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3" t="s">
        <v>12</v>
      </c>
      <c r="D36" s="43"/>
    </row>
    <row r="37" spans="1:4" ht="15">
      <c r="A37" s="9" t="s">
        <v>21</v>
      </c>
      <c r="B37" s="7"/>
      <c r="C37" s="49" t="s">
        <v>16</v>
      </c>
      <c r="D37" s="49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3" t="s">
        <v>13</v>
      </c>
      <c r="D41" s="43"/>
    </row>
    <row r="42" spans="2:4" ht="15">
      <c r="B42" s="7"/>
      <c r="C42" s="43" t="s">
        <v>14</v>
      </c>
      <c r="D42" s="43"/>
    </row>
    <row r="44" ht="12.75">
      <c r="B44" s="20"/>
    </row>
    <row r="45" spans="1:2" ht="12.75">
      <c r="A45" s="21"/>
      <c r="B45" s="20"/>
    </row>
    <row r="46" spans="2:4" ht="15">
      <c r="B46" s="35"/>
      <c r="C46" s="26"/>
      <c r="D46" s="26"/>
    </row>
    <row r="47" spans="1:4" ht="15">
      <c r="A47" s="28"/>
      <c r="B47" s="32"/>
      <c r="C47" s="40"/>
      <c r="D47" s="26"/>
    </row>
    <row r="48" spans="1:4" ht="15">
      <c r="A48" s="28"/>
      <c r="B48" s="32"/>
      <c r="C48" s="40"/>
      <c r="D48" s="26"/>
    </row>
    <row r="49" spans="2:4" ht="12.75">
      <c r="B49" s="32"/>
      <c r="C49" s="41"/>
      <c r="D49" s="37"/>
    </row>
    <row r="50" spans="1:4" ht="12.75">
      <c r="A50" s="28"/>
      <c r="B50" s="32"/>
      <c r="C50" s="41"/>
      <c r="D50" s="37"/>
    </row>
    <row r="51" spans="2:4" ht="12.75">
      <c r="B51" s="20"/>
      <c r="C51" s="32"/>
      <c r="D51" s="28"/>
    </row>
    <row r="52" spans="2:4" ht="12.75">
      <c r="B52" s="20"/>
      <c r="C52" s="32"/>
      <c r="D52" s="28"/>
    </row>
    <row r="53" spans="2:4" ht="12.75">
      <c r="B53" s="20"/>
      <c r="C53" s="32"/>
      <c r="D53" s="28"/>
    </row>
    <row r="54" spans="2:4" ht="12.75">
      <c r="B54" s="20"/>
      <c r="C54" s="42"/>
      <c r="D54" s="28"/>
    </row>
    <row r="55" spans="2:4" ht="12.75">
      <c r="B55" s="36"/>
      <c r="C55" s="42"/>
      <c r="D55" s="28"/>
    </row>
    <row r="56" spans="2:4" ht="12.75">
      <c r="B56" s="20"/>
      <c r="C56" s="32"/>
      <c r="D56" s="28"/>
    </row>
    <row r="57" spans="2:3" ht="12.75">
      <c r="B57" s="20"/>
      <c r="C57" s="32"/>
    </row>
    <row r="58" spans="2:3" ht="12.75">
      <c r="B58" s="20"/>
      <c r="C58" s="32"/>
    </row>
    <row r="59" spans="2:3" ht="12.75">
      <c r="B59" s="29"/>
      <c r="C59" s="42"/>
    </row>
    <row r="60" spans="2:3" ht="12.75">
      <c r="B60" s="20"/>
      <c r="C60" s="32"/>
    </row>
    <row r="61" spans="2:3" ht="12.75">
      <c r="B61" s="20"/>
      <c r="C61" s="42"/>
    </row>
    <row r="62" ht="12.75">
      <c r="C62" s="20"/>
    </row>
    <row r="63" ht="12.75">
      <c r="C63" s="20"/>
    </row>
  </sheetData>
  <sheetProtection selectLockedCells="1" selectUnlockedCells="1"/>
  <mergeCells count="26">
    <mergeCell ref="C36:D36"/>
    <mergeCell ref="C37:D37"/>
    <mergeCell ref="C41:D41"/>
    <mergeCell ref="C42:D42"/>
    <mergeCell ref="A25:A26"/>
    <mergeCell ref="B25:B26"/>
    <mergeCell ref="C25:C26"/>
    <mergeCell ref="D25:D26"/>
    <mergeCell ref="A29:A30"/>
    <mergeCell ref="B29:B30"/>
    <mergeCell ref="C29:C30"/>
    <mergeCell ref="D29:D30"/>
    <mergeCell ref="A13:A14"/>
    <mergeCell ref="B13:B14"/>
    <mergeCell ref="C13:C14"/>
    <mergeCell ref="D13:D14"/>
    <mergeCell ref="A19:A20"/>
    <mergeCell ref="B19:B20"/>
    <mergeCell ref="C19:C20"/>
    <mergeCell ref="D19:D20"/>
    <mergeCell ref="A5:D5"/>
    <mergeCell ref="A6:D6"/>
    <mergeCell ref="A10:A12"/>
    <mergeCell ref="B10:B12"/>
    <mergeCell ref="C10:C12"/>
    <mergeCell ref="D10:D12"/>
  </mergeCells>
  <printOptions/>
  <pageMargins left="0.7875" right="0.7875" top="1.0527777777777778" bottom="1.0527777777777778" header="0.7875" footer="0.7875"/>
  <pageSetup horizontalDpi="600" verticalDpi="600" orientation="landscape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8">
      <selection activeCell="D19" sqref="D19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42.421875" style="0" customWidth="1"/>
    <col min="4" max="4" width="54.85156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4.25" customHeight="1">
      <c r="A9" s="44" t="s">
        <v>2</v>
      </c>
      <c r="B9" s="44" t="s">
        <v>3</v>
      </c>
      <c r="C9" s="45" t="s">
        <v>4</v>
      </c>
      <c r="D9" s="45" t="s">
        <v>5</v>
      </c>
    </row>
    <row r="10" spans="1:4" ht="12.75">
      <c r="A10" s="44"/>
      <c r="B10" s="44"/>
      <c r="C10" s="45"/>
      <c r="D10" s="45"/>
    </row>
    <row r="11" spans="1:4" ht="12.75">
      <c r="A11" s="44"/>
      <c r="B11" s="44"/>
      <c r="C11" s="45"/>
      <c r="D11" s="45"/>
    </row>
    <row r="12" spans="1:4" ht="12.75">
      <c r="A12" s="47" t="s">
        <v>6</v>
      </c>
      <c r="B12" s="48">
        <f>B14</f>
        <v>0</v>
      </c>
      <c r="C12" s="46"/>
      <c r="D12" s="46"/>
    </row>
    <row r="13" spans="1:4" ht="12.75">
      <c r="A13" s="47"/>
      <c r="B13" s="48"/>
      <c r="C13" s="46"/>
      <c r="D13" s="46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47" t="s">
        <v>7</v>
      </c>
      <c r="B16" s="48">
        <f>SUM(B18:B21)</f>
        <v>116725.1</v>
      </c>
      <c r="C16" s="46"/>
      <c r="D16" s="46"/>
    </row>
    <row r="17" spans="1:4" ht="12.75">
      <c r="A17" s="47"/>
      <c r="B17" s="48"/>
      <c r="C17" s="46"/>
      <c r="D17" s="46"/>
    </row>
    <row r="18" spans="1:4" ht="15">
      <c r="A18" s="5"/>
      <c r="B18" s="25">
        <v>409.12</v>
      </c>
      <c r="C18" s="23" t="s">
        <v>88</v>
      </c>
      <c r="D18" s="10" t="s">
        <v>25</v>
      </c>
    </row>
    <row r="19" spans="1:4" ht="15">
      <c r="A19" s="5"/>
      <c r="B19" s="25">
        <v>34.7</v>
      </c>
      <c r="C19" s="23" t="s">
        <v>33</v>
      </c>
      <c r="D19" s="10" t="s">
        <v>40</v>
      </c>
    </row>
    <row r="20" spans="1:4" ht="15">
      <c r="A20" s="5"/>
      <c r="B20" s="25">
        <v>116281.28</v>
      </c>
      <c r="C20" s="23" t="s">
        <v>34</v>
      </c>
      <c r="D20" s="10" t="s">
        <v>40</v>
      </c>
    </row>
    <row r="21" spans="1:4" ht="15">
      <c r="A21" s="5"/>
      <c r="B21" s="25"/>
      <c r="C21" s="23"/>
      <c r="D21" s="23"/>
    </row>
    <row r="22" spans="1:4" ht="14.25" customHeight="1">
      <c r="A22" s="50" t="s">
        <v>8</v>
      </c>
      <c r="B22" s="48">
        <v>0</v>
      </c>
      <c r="C22" s="46"/>
      <c r="D22" s="46"/>
    </row>
    <row r="23" spans="1:4" ht="12.75">
      <c r="A23" s="50"/>
      <c r="B23" s="48"/>
      <c r="C23" s="46"/>
      <c r="D23" s="46"/>
    </row>
    <row r="24" spans="1:4" ht="12.75">
      <c r="A24" s="3"/>
      <c r="B24" s="4"/>
      <c r="C24" s="3"/>
      <c r="D24" s="3"/>
    </row>
    <row r="25" spans="1:4" ht="12.75">
      <c r="A25" s="3"/>
      <c r="B25" s="4"/>
      <c r="C25" s="3"/>
      <c r="D25" s="3"/>
    </row>
    <row r="26" spans="1:4" ht="12.75">
      <c r="A26" s="3"/>
      <c r="B26" s="4"/>
      <c r="C26" s="3"/>
      <c r="D26" s="3"/>
    </row>
    <row r="27" spans="1:4" ht="12.75">
      <c r="A27" s="47" t="s">
        <v>9</v>
      </c>
      <c r="B27" s="48">
        <f>B29+B30</f>
        <v>0</v>
      </c>
      <c r="C27" s="46"/>
      <c r="D27" s="46"/>
    </row>
    <row r="28" spans="1:4" ht="12.75">
      <c r="A28" s="47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B12+B16+B22+B27</f>
        <v>116725.1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3" t="s">
        <v>12</v>
      </c>
      <c r="D36" s="43"/>
    </row>
    <row r="37" spans="1:4" ht="15">
      <c r="A37" s="9" t="s">
        <v>18</v>
      </c>
      <c r="B37" s="7"/>
      <c r="C37" s="49" t="s">
        <v>15</v>
      </c>
      <c r="D37" s="49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3" t="s">
        <v>13</v>
      </c>
      <c r="D41" s="43"/>
    </row>
    <row r="42" spans="2:4" ht="15">
      <c r="B42" s="7"/>
      <c r="C42" s="43" t="s">
        <v>14</v>
      </c>
      <c r="D42" s="43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11">
      <selection activeCell="B21" sqref="B21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42.421875" style="0" customWidth="1"/>
    <col min="4" max="4" width="54.85156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4.25" customHeight="1">
      <c r="A9" s="44" t="s">
        <v>2</v>
      </c>
      <c r="B9" s="44" t="s">
        <v>3</v>
      </c>
      <c r="C9" s="45" t="s">
        <v>4</v>
      </c>
      <c r="D9" s="45" t="s">
        <v>5</v>
      </c>
    </row>
    <row r="10" spans="1:4" ht="12.75">
      <c r="A10" s="44"/>
      <c r="B10" s="44"/>
      <c r="C10" s="45"/>
      <c r="D10" s="45"/>
    </row>
    <row r="11" spans="1:4" ht="12.75">
      <c r="A11" s="44"/>
      <c r="B11" s="44"/>
      <c r="C11" s="45"/>
      <c r="D11" s="45"/>
    </row>
    <row r="12" spans="1:4" ht="12.75">
      <c r="A12" s="47" t="s">
        <v>6</v>
      </c>
      <c r="B12" s="48">
        <f>B14</f>
        <v>0</v>
      </c>
      <c r="C12" s="46"/>
      <c r="D12" s="46"/>
    </row>
    <row r="13" spans="1:4" ht="12.75">
      <c r="A13" s="47"/>
      <c r="B13" s="48"/>
      <c r="C13" s="46"/>
      <c r="D13" s="46"/>
    </row>
    <row r="14" spans="1:4" ht="12.75">
      <c r="A14" s="3"/>
      <c r="B14" s="4"/>
      <c r="C14" s="24"/>
      <c r="D14" s="3"/>
    </row>
    <row r="15" spans="1:4" ht="12.75">
      <c r="A15" s="3"/>
      <c r="B15" s="4"/>
      <c r="C15" s="3"/>
      <c r="D15" s="3"/>
    </row>
    <row r="16" spans="1:4" ht="12.75">
      <c r="A16" s="47" t="s">
        <v>7</v>
      </c>
      <c r="B16" s="48">
        <f>SUM(B18:B21)</f>
        <v>10013.91</v>
      </c>
      <c r="C16" s="46"/>
      <c r="D16" s="46"/>
    </row>
    <row r="17" spans="1:4" ht="12.75">
      <c r="A17" s="47"/>
      <c r="B17" s="48"/>
      <c r="C17" s="46"/>
      <c r="D17" s="46"/>
    </row>
    <row r="18" spans="1:4" ht="15">
      <c r="A18" s="5"/>
      <c r="B18" s="25">
        <v>9520</v>
      </c>
      <c r="C18" s="23" t="s">
        <v>52</v>
      </c>
      <c r="D18" s="10" t="s">
        <v>25</v>
      </c>
    </row>
    <row r="19" spans="1:4" ht="15">
      <c r="A19" s="5"/>
      <c r="B19" s="25">
        <v>0.06</v>
      </c>
      <c r="C19" s="23" t="s">
        <v>89</v>
      </c>
      <c r="D19" s="10" t="s">
        <v>25</v>
      </c>
    </row>
    <row r="20" spans="1:4" ht="15">
      <c r="A20" s="5"/>
      <c r="B20" s="25">
        <v>493.85</v>
      </c>
      <c r="C20" s="23" t="s">
        <v>90</v>
      </c>
      <c r="D20" s="10" t="s">
        <v>25</v>
      </c>
    </row>
    <row r="21" spans="1:4" ht="15">
      <c r="A21" s="5"/>
      <c r="B21" s="25"/>
      <c r="C21" s="23"/>
      <c r="D21" s="23"/>
    </row>
    <row r="22" spans="1:4" ht="14.25" customHeight="1">
      <c r="A22" s="50" t="s">
        <v>8</v>
      </c>
      <c r="B22" s="48">
        <v>0</v>
      </c>
      <c r="C22" s="46"/>
      <c r="D22" s="46"/>
    </row>
    <row r="23" spans="1:4" ht="12.75">
      <c r="A23" s="50"/>
      <c r="B23" s="48"/>
      <c r="C23" s="46"/>
      <c r="D23" s="46"/>
    </row>
    <row r="24" spans="1:4" ht="12.75">
      <c r="A24" s="3"/>
      <c r="B24" s="4"/>
      <c r="C24" s="3"/>
      <c r="D24" s="3"/>
    </row>
    <row r="25" spans="1:4" ht="12.75">
      <c r="A25" s="3"/>
      <c r="B25" s="4"/>
      <c r="C25" s="3"/>
      <c r="D25" s="3"/>
    </row>
    <row r="26" spans="1:4" ht="12.75">
      <c r="A26" s="3"/>
      <c r="B26" s="4"/>
      <c r="C26" s="3"/>
      <c r="D26" s="3"/>
    </row>
    <row r="27" spans="1:4" ht="12.75">
      <c r="A27" s="47" t="s">
        <v>9</v>
      </c>
      <c r="B27" s="48">
        <f>B29+B30</f>
        <v>0</v>
      </c>
      <c r="C27" s="46"/>
      <c r="D27" s="46"/>
    </row>
    <row r="28" spans="1:4" ht="12.75">
      <c r="A28" s="47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B12+B16+B22+B27</f>
        <v>10013.91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3" t="s">
        <v>12</v>
      </c>
      <c r="D36" s="43"/>
    </row>
    <row r="37" spans="1:4" ht="15">
      <c r="A37" s="9" t="s">
        <v>18</v>
      </c>
      <c r="B37" s="7"/>
      <c r="C37" s="49" t="s">
        <v>15</v>
      </c>
      <c r="D37" s="49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3" t="s">
        <v>13</v>
      </c>
      <c r="D41" s="43"/>
    </row>
    <row r="42" spans="2:4" ht="15">
      <c r="B42" s="7"/>
      <c r="C42" s="43" t="s">
        <v>14</v>
      </c>
      <c r="D42" s="43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D42"/>
  <sheetViews>
    <sheetView zoomScalePageLayoutView="0" workbookViewId="0" topLeftCell="A7">
      <selection activeCell="B14" sqref="B14"/>
    </sheetView>
  </sheetViews>
  <sheetFormatPr defaultColWidth="11.28125" defaultRowHeight="12.75"/>
  <cols>
    <col min="1" max="1" width="30.28125" style="0" customWidth="1"/>
    <col min="2" max="2" width="16.57421875" style="0" customWidth="1"/>
    <col min="3" max="3" width="33.28125" style="0" customWidth="1"/>
    <col min="4" max="4" width="59.14062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9" spans="1:4" ht="14.25" customHeight="1">
      <c r="A9" s="44" t="s">
        <v>2</v>
      </c>
      <c r="B9" s="44" t="s">
        <v>3</v>
      </c>
      <c r="C9" s="45" t="s">
        <v>4</v>
      </c>
      <c r="D9" s="45" t="s">
        <v>5</v>
      </c>
    </row>
    <row r="10" spans="1:4" ht="12.75">
      <c r="A10" s="44"/>
      <c r="B10" s="44"/>
      <c r="C10" s="45"/>
      <c r="D10" s="45"/>
    </row>
    <row r="11" spans="1:4" ht="12.75">
      <c r="A11" s="44"/>
      <c r="B11" s="44"/>
      <c r="C11" s="45"/>
      <c r="D11" s="45"/>
    </row>
    <row r="12" spans="1:4" ht="12.75">
      <c r="A12" s="47" t="s">
        <v>6</v>
      </c>
      <c r="B12" s="48">
        <f>B14+B15</f>
        <v>3869840</v>
      </c>
      <c r="C12" s="46"/>
      <c r="D12" s="46"/>
    </row>
    <row r="13" spans="1:4" ht="12.75">
      <c r="A13" s="47"/>
      <c r="B13" s="48"/>
      <c r="C13" s="46"/>
      <c r="D13" s="46"/>
    </row>
    <row r="14" spans="1:4" ht="12.75">
      <c r="A14" s="3"/>
      <c r="B14" s="4">
        <v>3428725</v>
      </c>
      <c r="C14" s="24" t="s">
        <v>157</v>
      </c>
      <c r="D14" s="3" t="s">
        <v>158</v>
      </c>
    </row>
    <row r="15" spans="1:4" ht="12.75">
      <c r="A15" s="3"/>
      <c r="B15" s="4">
        <v>441115</v>
      </c>
      <c r="C15" s="3" t="s">
        <v>157</v>
      </c>
      <c r="D15" s="3" t="s">
        <v>159</v>
      </c>
    </row>
    <row r="16" spans="1:4" ht="12.75">
      <c r="A16" s="47" t="s">
        <v>7</v>
      </c>
      <c r="B16" s="48">
        <f>SUM(B18:B21)</f>
        <v>155360.61</v>
      </c>
      <c r="C16" s="46"/>
      <c r="D16" s="46"/>
    </row>
    <row r="17" spans="1:4" ht="12.75">
      <c r="A17" s="47"/>
      <c r="B17" s="48"/>
      <c r="C17" s="46"/>
      <c r="D17" s="46"/>
    </row>
    <row r="18" spans="1:4" ht="15">
      <c r="A18" s="5"/>
      <c r="B18" s="25">
        <v>145985.12</v>
      </c>
      <c r="C18" s="10" t="s">
        <v>33</v>
      </c>
      <c r="D18" s="10" t="s">
        <v>40</v>
      </c>
    </row>
    <row r="19" spans="1:4" ht="15">
      <c r="A19" s="5"/>
      <c r="B19" s="25">
        <v>790.16</v>
      </c>
      <c r="C19" s="10" t="s">
        <v>90</v>
      </c>
      <c r="D19" s="10" t="s">
        <v>25</v>
      </c>
    </row>
    <row r="20" spans="1:4" ht="15">
      <c r="A20" s="5"/>
      <c r="B20" s="25">
        <v>8585.33</v>
      </c>
      <c r="C20" s="10" t="s">
        <v>91</v>
      </c>
      <c r="D20" s="10" t="s">
        <v>68</v>
      </c>
    </row>
    <row r="21" spans="1:4" ht="15">
      <c r="A21" s="5"/>
      <c r="B21" s="25"/>
      <c r="C21" s="23"/>
      <c r="D21" s="23"/>
    </row>
    <row r="22" spans="1:4" ht="14.25" customHeight="1">
      <c r="A22" s="50" t="s">
        <v>8</v>
      </c>
      <c r="B22" s="48">
        <v>0</v>
      </c>
      <c r="C22" s="46"/>
      <c r="D22" s="46"/>
    </row>
    <row r="23" spans="1:4" ht="12.75">
      <c r="A23" s="50"/>
      <c r="B23" s="48"/>
      <c r="C23" s="46"/>
      <c r="D23" s="46"/>
    </row>
    <row r="24" spans="1:4" ht="12.75">
      <c r="A24" s="3"/>
      <c r="B24" s="4"/>
      <c r="C24" s="3"/>
      <c r="D24" s="3"/>
    </row>
    <row r="25" spans="1:4" ht="12.75">
      <c r="A25" s="3"/>
      <c r="B25" s="4"/>
      <c r="C25" s="3"/>
      <c r="D25" s="3"/>
    </row>
    <row r="26" spans="1:4" ht="12.75">
      <c r="A26" s="3"/>
      <c r="B26" s="4"/>
      <c r="C26" s="3"/>
      <c r="D26" s="3"/>
    </row>
    <row r="27" spans="1:4" ht="12.75">
      <c r="A27" s="47" t="s">
        <v>9</v>
      </c>
      <c r="B27" s="48">
        <f>B29+B30</f>
        <v>0</v>
      </c>
      <c r="C27" s="46"/>
      <c r="D27" s="46"/>
    </row>
    <row r="28" spans="1:4" ht="12.75">
      <c r="A28" s="47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3"/>
      <c r="B31" s="4"/>
      <c r="C31" s="3"/>
      <c r="D31" s="3"/>
    </row>
    <row r="32" spans="1:4" ht="12.75">
      <c r="A32" s="3"/>
      <c r="B32" s="4"/>
      <c r="C32" s="3"/>
      <c r="D32" s="3"/>
    </row>
    <row r="33" spans="1:4" ht="15">
      <c r="A33" s="6" t="s">
        <v>10</v>
      </c>
      <c r="B33" s="2">
        <f>B12+B16+B22+B27</f>
        <v>4025200.61</v>
      </c>
      <c r="C33" s="6"/>
      <c r="D33" s="6"/>
    </row>
    <row r="34" ht="12.75">
      <c r="B34" s="7"/>
    </row>
    <row r="35" ht="12.75">
      <c r="B35" s="7"/>
    </row>
    <row r="36" spans="1:4" ht="15">
      <c r="A36" s="8" t="s">
        <v>11</v>
      </c>
      <c r="B36" s="7"/>
      <c r="C36" s="43" t="s">
        <v>12</v>
      </c>
      <c r="D36" s="43"/>
    </row>
    <row r="37" spans="1:4" ht="15">
      <c r="A37" s="9" t="s">
        <v>18</v>
      </c>
      <c r="B37" s="7"/>
      <c r="C37" s="49" t="s">
        <v>15</v>
      </c>
      <c r="D37" s="49"/>
    </row>
    <row r="38" ht="12.75">
      <c r="B38" s="7"/>
    </row>
    <row r="39" ht="12.75">
      <c r="B39" s="7"/>
    </row>
    <row r="40" ht="12.75">
      <c r="B40" s="7"/>
    </row>
    <row r="41" spans="2:4" ht="15">
      <c r="B41" s="7"/>
      <c r="C41" s="43" t="s">
        <v>13</v>
      </c>
      <c r="D41" s="43"/>
    </row>
    <row r="42" spans="2:4" ht="15">
      <c r="B42" s="7"/>
      <c r="C42" s="43" t="s">
        <v>14</v>
      </c>
      <c r="D42" s="43"/>
    </row>
  </sheetData>
  <sheetProtection selectLockedCells="1" selectUnlockedCells="1"/>
  <mergeCells count="26">
    <mergeCell ref="C36:D36"/>
    <mergeCell ref="C37:D37"/>
    <mergeCell ref="C41:D41"/>
    <mergeCell ref="C42:D42"/>
    <mergeCell ref="A22:A23"/>
    <mergeCell ref="B22:B23"/>
    <mergeCell ref="C22:C23"/>
    <mergeCell ref="D22:D23"/>
    <mergeCell ref="A27:A28"/>
    <mergeCell ref="B27:B28"/>
    <mergeCell ref="C27:C28"/>
    <mergeCell ref="D27:D28"/>
    <mergeCell ref="A12:A13"/>
    <mergeCell ref="B12:B13"/>
    <mergeCell ref="C12:C13"/>
    <mergeCell ref="D12:D13"/>
    <mergeCell ref="A16:A17"/>
    <mergeCell ref="B16:B17"/>
    <mergeCell ref="C16:C17"/>
    <mergeCell ref="D16:D17"/>
    <mergeCell ref="A4:D4"/>
    <mergeCell ref="A5:D5"/>
    <mergeCell ref="A9:A11"/>
    <mergeCell ref="B9:B11"/>
    <mergeCell ref="C9:C11"/>
    <mergeCell ref="D9:D11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D76"/>
  <sheetViews>
    <sheetView zoomScalePageLayoutView="0" workbookViewId="0" topLeftCell="A11">
      <selection activeCell="D22" sqref="D22"/>
    </sheetView>
  </sheetViews>
  <sheetFormatPr defaultColWidth="11.28125" defaultRowHeight="12.75"/>
  <cols>
    <col min="1" max="1" width="30.00390625" style="0" customWidth="1"/>
    <col min="2" max="2" width="17.7109375" style="0" customWidth="1"/>
    <col min="3" max="3" width="34.7109375" style="0" customWidth="1"/>
    <col min="4" max="4" width="58.00390625" style="0" customWidth="1"/>
  </cols>
  <sheetData>
    <row r="5" spans="1:4" ht="15">
      <c r="A5" s="43" t="s">
        <v>0</v>
      </c>
      <c r="B5" s="43"/>
      <c r="C5" s="43"/>
      <c r="D5" s="43"/>
    </row>
    <row r="6" spans="1:4" ht="15">
      <c r="A6" s="43" t="s">
        <v>1</v>
      </c>
      <c r="B6" s="43"/>
      <c r="C6" s="43"/>
      <c r="D6" s="43"/>
    </row>
    <row r="10" spans="1:4" ht="14.25" customHeight="1">
      <c r="A10" s="45" t="s">
        <v>2</v>
      </c>
      <c r="B10" s="45" t="s">
        <v>3</v>
      </c>
      <c r="C10" s="45" t="s">
        <v>4</v>
      </c>
      <c r="D10" s="45" t="s">
        <v>5</v>
      </c>
    </row>
    <row r="11" spans="1:4" ht="12.75">
      <c r="A11" s="45"/>
      <c r="B11" s="45"/>
      <c r="C11" s="45"/>
      <c r="D11" s="45"/>
    </row>
    <row r="12" spans="1:4" ht="12.75">
      <c r="A12" s="45"/>
      <c r="B12" s="45"/>
      <c r="C12" s="45"/>
      <c r="D12" s="45"/>
    </row>
    <row r="13" spans="1:4" ht="12.75">
      <c r="A13" s="47" t="s">
        <v>6</v>
      </c>
      <c r="B13" s="48">
        <f>SUM(B15:B18)</f>
        <v>0</v>
      </c>
      <c r="C13" s="46"/>
      <c r="D13" s="46"/>
    </row>
    <row r="14" spans="1:4" ht="12.75">
      <c r="A14" s="47"/>
      <c r="B14" s="48"/>
      <c r="C14" s="46"/>
      <c r="D14" s="46"/>
    </row>
    <row r="15" spans="1:4" ht="12.75">
      <c r="A15" s="3"/>
      <c r="B15" s="4"/>
      <c r="C15" s="24"/>
      <c r="D15" s="24"/>
    </row>
    <row r="16" spans="1:4" ht="12.75">
      <c r="A16" s="3"/>
      <c r="B16" s="4"/>
      <c r="C16" s="3"/>
      <c r="D16" s="3"/>
    </row>
    <row r="17" spans="1:4" ht="12.75">
      <c r="A17" s="3"/>
      <c r="B17" s="4"/>
      <c r="C17" s="3"/>
      <c r="D17" s="3"/>
    </row>
    <row r="18" spans="1:4" ht="12.75">
      <c r="A18" s="3"/>
      <c r="B18" s="4"/>
      <c r="C18" s="3"/>
      <c r="D18" s="3"/>
    </row>
    <row r="19" spans="1:4" ht="12.75">
      <c r="A19" s="47" t="s">
        <v>7</v>
      </c>
      <c r="B19" s="48">
        <f>SUM(B21:B26)</f>
        <v>10487.61</v>
      </c>
      <c r="C19" s="46"/>
      <c r="D19" s="46"/>
    </row>
    <row r="20" spans="1:4" ht="12.75">
      <c r="A20" s="47"/>
      <c r="B20" s="48"/>
      <c r="C20" s="46"/>
      <c r="D20" s="46"/>
    </row>
    <row r="21" spans="1:4" ht="15">
      <c r="A21" s="1"/>
      <c r="B21" s="15">
        <v>4930.31</v>
      </c>
      <c r="C21" s="10" t="s">
        <v>34</v>
      </c>
      <c r="D21" s="10" t="s">
        <v>93</v>
      </c>
    </row>
    <row r="22" spans="1:4" ht="15">
      <c r="A22" s="1"/>
      <c r="B22" s="15">
        <v>5557.3</v>
      </c>
      <c r="C22" s="10" t="s">
        <v>52</v>
      </c>
      <c r="D22" s="10" t="s">
        <v>25</v>
      </c>
    </row>
    <row r="23" spans="1:4" ht="15">
      <c r="A23" s="1"/>
      <c r="B23" s="15"/>
      <c r="C23" s="10"/>
      <c r="D23" s="10"/>
    </row>
    <row r="24" spans="1:4" ht="15">
      <c r="A24" s="1"/>
      <c r="B24" s="15"/>
      <c r="C24" s="10"/>
      <c r="D24" s="10"/>
    </row>
    <row r="25" spans="1:4" ht="15">
      <c r="A25" s="1"/>
      <c r="B25" s="15"/>
      <c r="C25" s="10"/>
      <c r="D25" s="10"/>
    </row>
    <row r="26" spans="1:4" ht="15">
      <c r="A26" s="1"/>
      <c r="B26" s="15"/>
      <c r="C26" s="10"/>
      <c r="D26" s="10"/>
    </row>
    <row r="27" spans="1:4" ht="14.25" customHeight="1">
      <c r="A27" s="50" t="s">
        <v>8</v>
      </c>
      <c r="B27" s="48">
        <v>0</v>
      </c>
      <c r="C27" s="46"/>
      <c r="D27" s="46"/>
    </row>
    <row r="28" spans="1:4" ht="12.75">
      <c r="A28" s="50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3"/>
      <c r="B30" s="4"/>
      <c r="C30" s="3"/>
      <c r="D30" s="3"/>
    </row>
    <row r="31" spans="1:4" ht="12.75">
      <c r="A31" s="47" t="s">
        <v>9</v>
      </c>
      <c r="B31" s="48">
        <v>0</v>
      </c>
      <c r="C31" s="46"/>
      <c r="D31" s="46"/>
    </row>
    <row r="32" spans="1:4" ht="12.75">
      <c r="A32" s="47"/>
      <c r="B32" s="48"/>
      <c r="C32" s="46"/>
      <c r="D32" s="46"/>
    </row>
    <row r="33" spans="1:4" ht="12.75">
      <c r="A33" s="3"/>
      <c r="B33" s="4"/>
      <c r="C33" s="3"/>
      <c r="D33" s="3"/>
    </row>
    <row r="34" spans="1:4" ht="12.75">
      <c r="A34" s="3"/>
      <c r="B34" s="4"/>
      <c r="C34" s="3"/>
      <c r="D34" s="3"/>
    </row>
    <row r="35" spans="1:4" ht="15">
      <c r="A35" s="6" t="s">
        <v>10</v>
      </c>
      <c r="B35" s="2">
        <f>B19+B13</f>
        <v>10487.61</v>
      </c>
      <c r="C35" s="6"/>
      <c r="D35" s="6"/>
    </row>
    <row r="36" ht="12.75">
      <c r="B36" s="7"/>
    </row>
    <row r="37" ht="12.75">
      <c r="B37" s="7"/>
    </row>
    <row r="38" spans="1:4" ht="15">
      <c r="A38" s="8" t="s">
        <v>11</v>
      </c>
      <c r="B38" s="7"/>
      <c r="C38" s="43" t="s">
        <v>12</v>
      </c>
      <c r="D38" s="43"/>
    </row>
    <row r="39" spans="1:4" ht="15">
      <c r="A39" s="9" t="s">
        <v>20</v>
      </c>
      <c r="B39" s="7"/>
      <c r="C39" s="49" t="s">
        <v>24</v>
      </c>
      <c r="D39" s="49"/>
    </row>
    <row r="40" ht="12.75">
      <c r="B40" s="7"/>
    </row>
    <row r="41" ht="12.75">
      <c r="B41" s="7"/>
    </row>
    <row r="42" ht="12.75">
      <c r="B42" s="7"/>
    </row>
    <row r="43" spans="2:4" ht="15">
      <c r="B43" s="7"/>
      <c r="C43" s="43" t="s">
        <v>13</v>
      </c>
      <c r="D43" s="43"/>
    </row>
    <row r="44" spans="2:4" ht="15">
      <c r="B44" s="7"/>
      <c r="C44" s="43" t="s">
        <v>14</v>
      </c>
      <c r="D44" s="43"/>
    </row>
    <row r="45" spans="2:4" ht="15">
      <c r="B45" s="7"/>
      <c r="C45" s="26"/>
      <c r="D45" s="26"/>
    </row>
    <row r="46" spans="2:4" ht="15">
      <c r="B46" s="35"/>
      <c r="C46" s="26"/>
      <c r="D46" s="26"/>
    </row>
    <row r="47" spans="2:4" ht="15">
      <c r="B47" s="32"/>
      <c r="C47" s="37"/>
      <c r="D47" s="26"/>
    </row>
    <row r="48" spans="1:4" ht="12.75">
      <c r="A48" s="7"/>
      <c r="B48" s="32"/>
      <c r="C48" s="38"/>
      <c r="D48" s="37"/>
    </row>
    <row r="49" spans="1:4" ht="12.75">
      <c r="A49" s="7"/>
      <c r="B49" s="32"/>
      <c r="C49" s="38"/>
      <c r="D49" s="37"/>
    </row>
    <row r="50" spans="1:4" ht="12.75">
      <c r="A50" s="7"/>
      <c r="B50" s="20"/>
      <c r="C50" s="7"/>
      <c r="D50" s="28"/>
    </row>
    <row r="51" spans="1:3" ht="12.75">
      <c r="A51" s="7"/>
      <c r="B51" s="20"/>
      <c r="C51" s="7"/>
    </row>
    <row r="52" spans="1:3" ht="12.75">
      <c r="A52" s="33"/>
      <c r="B52" s="20"/>
      <c r="C52" s="7"/>
    </row>
    <row r="53" spans="1:3" ht="12.75">
      <c r="A53" s="7"/>
      <c r="B53" s="20"/>
      <c r="C53" s="39"/>
    </row>
    <row r="54" spans="1:3" ht="12.75">
      <c r="A54" s="33"/>
      <c r="B54" s="36"/>
      <c r="C54" s="33"/>
    </row>
    <row r="55" spans="1:3" ht="12.75">
      <c r="A55" s="7"/>
      <c r="B55" s="20"/>
      <c r="C55" s="7"/>
    </row>
    <row r="56" spans="1:3" ht="12.75">
      <c r="A56" s="34"/>
      <c r="B56" s="20"/>
      <c r="C56" s="7"/>
    </row>
    <row r="57" spans="1:3" ht="12.75">
      <c r="A57" s="7"/>
      <c r="B57" s="20"/>
      <c r="C57" s="7"/>
    </row>
    <row r="58" spans="1:3" ht="12.75">
      <c r="A58" s="34"/>
      <c r="B58" s="29"/>
      <c r="C58" s="34"/>
    </row>
    <row r="59" spans="1:3" ht="12.75">
      <c r="A59" s="28"/>
      <c r="B59" s="20"/>
      <c r="C59" s="7"/>
    </row>
    <row r="60" spans="1:3" ht="12.75">
      <c r="A60" s="28"/>
      <c r="B60" s="20"/>
      <c r="C60" s="34"/>
    </row>
    <row r="61" spans="1:3" ht="12.75">
      <c r="A61" s="28"/>
      <c r="B61" s="20"/>
      <c r="C61" s="7"/>
    </row>
    <row r="62" spans="1:3" ht="12.75">
      <c r="A62" s="28"/>
      <c r="B62" s="29"/>
      <c r="C62" s="28"/>
    </row>
    <row r="63" spans="1:3" ht="12.75">
      <c r="A63" s="28"/>
      <c r="B63" s="30"/>
      <c r="C63" s="28"/>
    </row>
    <row r="64" spans="1:3" ht="12.75">
      <c r="A64" s="28"/>
      <c r="B64" s="29"/>
      <c r="C64" s="28"/>
    </row>
    <row r="65" ht="12.75">
      <c r="B65" s="20"/>
    </row>
    <row r="66" ht="12.75">
      <c r="B66" s="20"/>
    </row>
    <row r="67" ht="12.75">
      <c r="B67" s="20"/>
    </row>
    <row r="68" ht="12.75">
      <c r="B68" s="20"/>
    </row>
    <row r="69" spans="2:3" ht="12.75">
      <c r="B69" s="20"/>
      <c r="C69" s="28"/>
    </row>
    <row r="70" ht="12.75">
      <c r="B70" s="20"/>
    </row>
    <row r="71" ht="12.75">
      <c r="B71" s="20"/>
    </row>
    <row r="72" ht="12.75">
      <c r="B72" s="20"/>
    </row>
    <row r="73" ht="12.75">
      <c r="B73" s="20"/>
    </row>
    <row r="74" spans="2:3" ht="12.75">
      <c r="B74" s="20"/>
      <c r="C74" s="28"/>
    </row>
    <row r="75" spans="2:3" ht="12.75">
      <c r="B75" s="20"/>
      <c r="C75" s="28"/>
    </row>
    <row r="76" ht="12.75">
      <c r="B76" s="20"/>
    </row>
  </sheetData>
  <sheetProtection selectLockedCells="1" selectUnlockedCells="1"/>
  <mergeCells count="26">
    <mergeCell ref="A5:D5"/>
    <mergeCell ref="A6:D6"/>
    <mergeCell ref="A10:A12"/>
    <mergeCell ref="B10:B12"/>
    <mergeCell ref="C10:C12"/>
    <mergeCell ref="D10:D12"/>
    <mergeCell ref="C31:C32"/>
    <mergeCell ref="D31:D32"/>
    <mergeCell ref="A13:A14"/>
    <mergeCell ref="B13:B14"/>
    <mergeCell ref="C13:C14"/>
    <mergeCell ref="D13:D14"/>
    <mergeCell ref="A19:A20"/>
    <mergeCell ref="B19:B20"/>
    <mergeCell ref="C19:C20"/>
    <mergeCell ref="D19:D20"/>
    <mergeCell ref="C38:D38"/>
    <mergeCell ref="C39:D39"/>
    <mergeCell ref="C43:D43"/>
    <mergeCell ref="C44:D44"/>
    <mergeCell ref="A27:A28"/>
    <mergeCell ref="B27:B28"/>
    <mergeCell ref="C27:C28"/>
    <mergeCell ref="D27:D28"/>
    <mergeCell ref="A31:A32"/>
    <mergeCell ref="B31:B32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6:D43"/>
  <sheetViews>
    <sheetView zoomScalePageLayoutView="0" workbookViewId="0" topLeftCell="A9">
      <selection activeCell="D18" sqref="D18"/>
    </sheetView>
  </sheetViews>
  <sheetFormatPr defaultColWidth="9.140625" defaultRowHeight="12.75"/>
  <cols>
    <col min="1" max="1" width="32.57421875" style="0" customWidth="1"/>
    <col min="2" max="2" width="18.8515625" style="0" customWidth="1"/>
    <col min="3" max="3" width="25.7109375" style="0" customWidth="1"/>
    <col min="4" max="4" width="57.0039062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2.75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12.75">
      <c r="A15" s="47" t="s">
        <v>6</v>
      </c>
      <c r="B15" s="48">
        <f>SUM(B17:B19)</f>
        <v>10000</v>
      </c>
      <c r="C15" s="46"/>
      <c r="D15" s="46"/>
    </row>
    <row r="16" spans="1:4" ht="12.75">
      <c r="A16" s="47"/>
      <c r="B16" s="48"/>
      <c r="C16" s="46"/>
      <c r="D16" s="46"/>
    </row>
    <row r="17" spans="1:4" ht="15">
      <c r="A17" s="1"/>
      <c r="B17" s="27">
        <v>10000</v>
      </c>
      <c r="C17" s="22" t="s">
        <v>159</v>
      </c>
      <c r="D17" s="22" t="s">
        <v>163</v>
      </c>
    </row>
    <row r="18" spans="1:4" ht="12.75">
      <c r="A18" s="3"/>
      <c r="B18" s="4"/>
      <c r="C18" s="31"/>
      <c r="D18" s="31"/>
    </row>
    <row r="19" spans="1:4" ht="12.75">
      <c r="A19" s="3"/>
      <c r="B19" s="4"/>
      <c r="C19" s="24"/>
      <c r="D19" s="24"/>
    </row>
    <row r="20" spans="1:4" ht="12.75">
      <c r="A20" s="47" t="s">
        <v>7</v>
      </c>
      <c r="B20" s="48">
        <f>SUM(B22:B25)</f>
        <v>75727.79000000001</v>
      </c>
      <c r="C20" s="46"/>
      <c r="D20" s="46"/>
    </row>
    <row r="21" spans="1:4" ht="12.75">
      <c r="A21" s="47"/>
      <c r="B21" s="48"/>
      <c r="C21" s="46"/>
      <c r="D21" s="46"/>
    </row>
    <row r="22" spans="1:4" ht="15">
      <c r="A22" s="1"/>
      <c r="B22" s="15">
        <v>1190</v>
      </c>
      <c r="C22" s="10" t="s">
        <v>92</v>
      </c>
      <c r="D22" s="10" t="s">
        <v>25</v>
      </c>
    </row>
    <row r="23" spans="1:4" ht="15">
      <c r="A23" s="1"/>
      <c r="B23" s="15">
        <v>49289.8</v>
      </c>
      <c r="C23" s="10" t="s">
        <v>92</v>
      </c>
      <c r="D23" s="10" t="s">
        <v>144</v>
      </c>
    </row>
    <row r="24" spans="1:4" ht="15">
      <c r="A24" s="1"/>
      <c r="B24" s="15">
        <v>25247.99</v>
      </c>
      <c r="C24" s="10" t="s">
        <v>30</v>
      </c>
      <c r="D24" s="10" t="s">
        <v>38</v>
      </c>
    </row>
    <row r="25" spans="1:4" ht="15">
      <c r="A25" s="1"/>
      <c r="B25" s="15"/>
      <c r="C25" s="10"/>
      <c r="D25" s="10"/>
    </row>
    <row r="26" spans="1:4" ht="12.75">
      <c r="A26" s="50" t="s">
        <v>8</v>
      </c>
      <c r="B26" s="48">
        <v>0</v>
      </c>
      <c r="C26" s="46"/>
      <c r="D26" s="46"/>
    </row>
    <row r="27" spans="1:4" ht="12.75">
      <c r="A27" s="50"/>
      <c r="B27" s="48"/>
      <c r="C27" s="46"/>
      <c r="D27" s="46"/>
    </row>
    <row r="28" spans="1:4" ht="12.75">
      <c r="A28" s="3"/>
      <c r="B28" s="4"/>
      <c r="C28" s="3"/>
      <c r="D28" s="3"/>
    </row>
    <row r="29" spans="1:4" ht="12.75">
      <c r="A29" s="3"/>
      <c r="B29" s="4"/>
      <c r="C29" s="3"/>
      <c r="D29" s="3"/>
    </row>
    <row r="30" spans="1:4" ht="12.75">
      <c r="A30" s="47" t="s">
        <v>9</v>
      </c>
      <c r="B30" s="48">
        <v>0</v>
      </c>
      <c r="C30" s="46"/>
      <c r="D30" s="46"/>
    </row>
    <row r="31" spans="1:4" ht="12.75">
      <c r="A31" s="47"/>
      <c r="B31" s="48"/>
      <c r="C31" s="46"/>
      <c r="D31" s="46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5">
      <c r="A34" s="6" t="s">
        <v>10</v>
      </c>
      <c r="B34" s="2">
        <f>B20+B15</f>
        <v>85727.79000000001</v>
      </c>
      <c r="C34" s="6"/>
      <c r="D34" s="6"/>
    </row>
    <row r="35" ht="12.75">
      <c r="B35" s="7"/>
    </row>
    <row r="36" ht="12.75">
      <c r="B36" s="7"/>
    </row>
    <row r="37" spans="1:4" ht="15">
      <c r="A37" s="8" t="s">
        <v>11</v>
      </c>
      <c r="B37" s="7"/>
      <c r="C37" s="43" t="s">
        <v>12</v>
      </c>
      <c r="D37" s="43"/>
    </row>
    <row r="38" spans="1:4" ht="15">
      <c r="A38" s="9" t="s">
        <v>20</v>
      </c>
      <c r="B38" s="7"/>
      <c r="C38" s="49" t="s">
        <v>22</v>
      </c>
      <c r="D38" s="49"/>
    </row>
    <row r="39" ht="12.75">
      <c r="B39" s="7"/>
    </row>
    <row r="40" ht="12.75">
      <c r="B40" s="7"/>
    </row>
    <row r="41" ht="12.75">
      <c r="B41" s="7"/>
    </row>
    <row r="42" spans="2:4" ht="15">
      <c r="B42" s="7"/>
      <c r="C42" s="43" t="s">
        <v>13</v>
      </c>
      <c r="D42" s="43"/>
    </row>
    <row r="43" spans="2:4" ht="15">
      <c r="B43" s="7"/>
      <c r="C43" s="43" t="s">
        <v>14</v>
      </c>
      <c r="D43" s="43"/>
    </row>
  </sheetData>
  <sheetProtection/>
  <mergeCells count="26">
    <mergeCell ref="A6:D6"/>
    <mergeCell ref="A7:D7"/>
    <mergeCell ref="A12:A14"/>
    <mergeCell ref="B12:B14"/>
    <mergeCell ref="C12:C14"/>
    <mergeCell ref="D12:D14"/>
    <mergeCell ref="C30:C31"/>
    <mergeCell ref="D30:D31"/>
    <mergeCell ref="A15:A16"/>
    <mergeCell ref="B15:B16"/>
    <mergeCell ref="C15:C16"/>
    <mergeCell ref="D15:D16"/>
    <mergeCell ref="A20:A21"/>
    <mergeCell ref="B20:B21"/>
    <mergeCell ref="C20:C21"/>
    <mergeCell ref="D20:D21"/>
    <mergeCell ref="C37:D37"/>
    <mergeCell ref="C38:D38"/>
    <mergeCell ref="C42:D42"/>
    <mergeCell ref="C43:D43"/>
    <mergeCell ref="A26:A27"/>
    <mergeCell ref="B26:B27"/>
    <mergeCell ref="C26:C27"/>
    <mergeCell ref="D26:D27"/>
    <mergeCell ref="A30:A31"/>
    <mergeCell ref="B30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D138"/>
  <sheetViews>
    <sheetView zoomScalePageLayoutView="0" workbookViewId="0" topLeftCell="A103">
      <selection activeCell="B20" sqref="B20:B117"/>
    </sheetView>
  </sheetViews>
  <sheetFormatPr defaultColWidth="9.140625" defaultRowHeight="12.75"/>
  <cols>
    <col min="1" max="1" width="29.28125" style="0" customWidth="1"/>
    <col min="2" max="2" width="15.28125" style="0" customWidth="1"/>
    <col min="3" max="3" width="42.00390625" style="0" customWidth="1"/>
    <col min="4" max="4" width="58.421875" style="0" customWidth="1"/>
  </cols>
  <sheetData>
    <row r="4" spans="1:4" ht="15">
      <c r="A4" s="43" t="s">
        <v>0</v>
      </c>
      <c r="B4" s="43"/>
      <c r="C4" s="43"/>
      <c r="D4" s="43"/>
    </row>
    <row r="5" spans="1:4" ht="15">
      <c r="A5" s="43" t="s">
        <v>1</v>
      </c>
      <c r="B5" s="43"/>
      <c r="C5" s="43"/>
      <c r="D5" s="43"/>
    </row>
    <row r="8" spans="1:4" ht="12.75" customHeight="1">
      <c r="A8" s="44" t="s">
        <v>2</v>
      </c>
      <c r="B8" s="44" t="s">
        <v>3</v>
      </c>
      <c r="C8" s="45" t="s">
        <v>4</v>
      </c>
      <c r="D8" s="45" t="s">
        <v>5</v>
      </c>
    </row>
    <row r="9" spans="1:4" ht="12.75">
      <c r="A9" s="44"/>
      <c r="B9" s="44"/>
      <c r="C9" s="45"/>
      <c r="D9" s="45"/>
    </row>
    <row r="10" spans="1:4" ht="12.75">
      <c r="A10" s="44"/>
      <c r="B10" s="44"/>
      <c r="C10" s="45"/>
      <c r="D10" s="45"/>
    </row>
    <row r="11" spans="1:4" ht="15.75" customHeight="1">
      <c r="A11" s="47" t="s">
        <v>6</v>
      </c>
      <c r="B11" s="48">
        <f>SUM(B13:B17)</f>
        <v>2913510</v>
      </c>
      <c r="C11" s="46"/>
      <c r="D11" s="46"/>
    </row>
    <row r="12" spans="1:4" ht="12.75">
      <c r="A12" s="47"/>
      <c r="B12" s="48"/>
      <c r="C12" s="46"/>
      <c r="D12" s="46"/>
    </row>
    <row r="13" spans="1:4" ht="12.75">
      <c r="A13" s="3"/>
      <c r="B13" s="4">
        <v>200</v>
      </c>
      <c r="C13" s="24" t="s">
        <v>157</v>
      </c>
      <c r="D13" s="24" t="s">
        <v>158</v>
      </c>
    </row>
    <row r="14" spans="1:4" ht="12.75">
      <c r="A14" s="3"/>
      <c r="B14" s="4">
        <v>2725926</v>
      </c>
      <c r="C14" s="24" t="s">
        <v>160</v>
      </c>
      <c r="D14" s="24" t="s">
        <v>157</v>
      </c>
    </row>
    <row r="15" spans="1:4" ht="12.75">
      <c r="A15" s="3"/>
      <c r="B15" s="4">
        <v>41440</v>
      </c>
      <c r="C15" s="24" t="s">
        <v>161</v>
      </c>
      <c r="D15" s="24" t="s">
        <v>157</v>
      </c>
    </row>
    <row r="16" spans="1:4" ht="12.75">
      <c r="A16" s="3"/>
      <c r="B16" s="4">
        <v>145944</v>
      </c>
      <c r="C16" s="3" t="s">
        <v>162</v>
      </c>
      <c r="D16" s="3" t="s">
        <v>157</v>
      </c>
    </row>
    <row r="17" spans="1:4" ht="12.75">
      <c r="A17" s="3"/>
      <c r="B17" s="4"/>
      <c r="C17" s="3"/>
      <c r="D17" s="3"/>
    </row>
    <row r="18" spans="1:4" ht="12.75">
      <c r="A18" s="47" t="s">
        <v>7</v>
      </c>
      <c r="B18" s="48">
        <f>SUM(B20:B117)</f>
        <v>898855.3799999998</v>
      </c>
      <c r="C18" s="46"/>
      <c r="D18" s="46"/>
    </row>
    <row r="19" spans="1:4" ht="12.75">
      <c r="A19" s="47"/>
      <c r="B19" s="48"/>
      <c r="C19" s="46"/>
      <c r="D19" s="46"/>
    </row>
    <row r="20" spans="1:4" ht="15">
      <c r="A20" s="5"/>
      <c r="B20" s="19">
        <v>1020</v>
      </c>
      <c r="C20" s="22" t="s">
        <v>44</v>
      </c>
      <c r="D20" s="10" t="s">
        <v>25</v>
      </c>
    </row>
    <row r="21" spans="1:4" ht="15">
      <c r="A21" s="5"/>
      <c r="B21" s="19">
        <v>1039.2</v>
      </c>
      <c r="C21" s="22" t="s">
        <v>94</v>
      </c>
      <c r="D21" s="10" t="s">
        <v>25</v>
      </c>
    </row>
    <row r="22" spans="1:4" ht="15">
      <c r="A22" s="5"/>
      <c r="B22" s="19">
        <v>714</v>
      </c>
      <c r="C22" s="22" t="s">
        <v>95</v>
      </c>
      <c r="D22" s="10" t="s">
        <v>25</v>
      </c>
    </row>
    <row r="23" spans="1:4" ht="15">
      <c r="A23" s="5"/>
      <c r="B23" s="19">
        <v>248.76</v>
      </c>
      <c r="C23" s="22" t="s">
        <v>96</v>
      </c>
      <c r="D23" s="10" t="s">
        <v>25</v>
      </c>
    </row>
    <row r="24" spans="1:4" ht="15">
      <c r="A24" s="5"/>
      <c r="B24" s="19">
        <v>2915.5</v>
      </c>
      <c r="C24" s="22" t="s">
        <v>97</v>
      </c>
      <c r="D24" s="10" t="s">
        <v>25</v>
      </c>
    </row>
    <row r="25" spans="1:4" ht="15">
      <c r="A25" s="5"/>
      <c r="B25" s="19">
        <v>461.6</v>
      </c>
      <c r="C25" s="22" t="s">
        <v>98</v>
      </c>
      <c r="D25" s="10" t="s">
        <v>25</v>
      </c>
    </row>
    <row r="26" spans="1:4" ht="15">
      <c r="A26" s="5"/>
      <c r="B26" s="19">
        <v>10320</v>
      </c>
      <c r="C26" s="22" t="s">
        <v>99</v>
      </c>
      <c r="D26" s="10" t="s">
        <v>25</v>
      </c>
    </row>
    <row r="27" spans="1:4" ht="15">
      <c r="A27" s="5"/>
      <c r="B27" s="19">
        <v>6426</v>
      </c>
      <c r="C27" s="22" t="s">
        <v>100</v>
      </c>
      <c r="D27" s="10" t="s">
        <v>25</v>
      </c>
    </row>
    <row r="28" spans="1:4" ht="15">
      <c r="A28" s="5"/>
      <c r="B28" s="19">
        <v>799.68</v>
      </c>
      <c r="C28" s="22" t="s">
        <v>101</v>
      </c>
      <c r="D28" s="10" t="s">
        <v>25</v>
      </c>
    </row>
    <row r="29" spans="1:4" ht="15">
      <c r="A29" s="5"/>
      <c r="B29" s="19">
        <v>502.92</v>
      </c>
      <c r="C29" s="22" t="s">
        <v>69</v>
      </c>
      <c r="D29" s="10" t="s">
        <v>25</v>
      </c>
    </row>
    <row r="30" spans="1:4" ht="15">
      <c r="A30" s="5"/>
      <c r="B30" s="19">
        <v>186</v>
      </c>
      <c r="C30" s="22" t="s">
        <v>26</v>
      </c>
      <c r="D30" s="10" t="s">
        <v>25</v>
      </c>
    </row>
    <row r="31" spans="1:4" ht="15">
      <c r="A31" s="5"/>
      <c r="B31" s="19">
        <v>164.22</v>
      </c>
      <c r="C31" s="22" t="s">
        <v>102</v>
      </c>
      <c r="D31" s="10" t="s">
        <v>25</v>
      </c>
    </row>
    <row r="32" spans="1:4" ht="15">
      <c r="A32" s="5"/>
      <c r="B32" s="19">
        <v>9704.45</v>
      </c>
      <c r="C32" s="22" t="s">
        <v>103</v>
      </c>
      <c r="D32" s="10" t="s">
        <v>25</v>
      </c>
    </row>
    <row r="33" spans="1:4" ht="15">
      <c r="A33" s="5"/>
      <c r="B33" s="19">
        <v>115.43</v>
      </c>
      <c r="C33" s="22" t="s">
        <v>104</v>
      </c>
      <c r="D33" s="10" t="s">
        <v>25</v>
      </c>
    </row>
    <row r="34" spans="1:4" ht="15">
      <c r="A34" s="5"/>
      <c r="B34" s="19">
        <v>3949</v>
      </c>
      <c r="C34" s="22" t="s">
        <v>45</v>
      </c>
      <c r="D34" s="10" t="s">
        <v>25</v>
      </c>
    </row>
    <row r="35" spans="1:4" ht="15">
      <c r="A35" s="5"/>
      <c r="B35" s="19">
        <v>1627.92</v>
      </c>
      <c r="C35" s="22" t="s">
        <v>46</v>
      </c>
      <c r="D35" s="10" t="s">
        <v>25</v>
      </c>
    </row>
    <row r="36" spans="1:4" ht="15">
      <c r="A36" s="5"/>
      <c r="B36" s="19">
        <v>3000</v>
      </c>
      <c r="C36" s="22" t="s">
        <v>105</v>
      </c>
      <c r="D36" s="10" t="s">
        <v>25</v>
      </c>
    </row>
    <row r="37" spans="1:4" ht="15">
      <c r="A37" s="5"/>
      <c r="B37" s="19">
        <v>3641.4</v>
      </c>
      <c r="C37" s="22" t="s">
        <v>47</v>
      </c>
      <c r="D37" s="10" t="s">
        <v>25</v>
      </c>
    </row>
    <row r="38" spans="1:4" ht="15">
      <c r="A38" s="5"/>
      <c r="B38" s="19">
        <v>154.7</v>
      </c>
      <c r="C38" s="22" t="s">
        <v>106</v>
      </c>
      <c r="D38" s="10" t="s">
        <v>25</v>
      </c>
    </row>
    <row r="39" spans="1:4" ht="15">
      <c r="A39" s="5"/>
      <c r="B39" s="19">
        <v>15210.47</v>
      </c>
      <c r="C39" s="22" t="s">
        <v>48</v>
      </c>
      <c r="D39" s="10" t="s">
        <v>25</v>
      </c>
    </row>
    <row r="40" spans="1:4" ht="15">
      <c r="A40" s="5"/>
      <c r="B40" s="19">
        <v>3986.5</v>
      </c>
      <c r="C40" s="22" t="s">
        <v>49</v>
      </c>
      <c r="D40" s="10" t="s">
        <v>25</v>
      </c>
    </row>
    <row r="41" spans="1:4" ht="15">
      <c r="A41" s="5"/>
      <c r="B41" s="19">
        <v>171</v>
      </c>
      <c r="C41" s="22" t="s">
        <v>107</v>
      </c>
      <c r="D41" s="10" t="s">
        <v>25</v>
      </c>
    </row>
    <row r="42" spans="1:4" ht="15">
      <c r="A42" s="5"/>
      <c r="B42" s="19">
        <v>2380</v>
      </c>
      <c r="C42" s="22" t="s">
        <v>50</v>
      </c>
      <c r="D42" s="10" t="s">
        <v>25</v>
      </c>
    </row>
    <row r="43" spans="1:4" ht="15">
      <c r="A43" s="5"/>
      <c r="B43" s="19">
        <v>1463.7</v>
      </c>
      <c r="C43" s="22" t="s">
        <v>108</v>
      </c>
      <c r="D43" s="10" t="s">
        <v>25</v>
      </c>
    </row>
    <row r="44" spans="1:4" ht="15">
      <c r="A44" s="5"/>
      <c r="B44" s="19">
        <v>5676.68</v>
      </c>
      <c r="C44" s="22" t="s">
        <v>27</v>
      </c>
      <c r="D44" s="10" t="s">
        <v>25</v>
      </c>
    </row>
    <row r="45" spans="1:4" ht="15">
      <c r="A45" s="5"/>
      <c r="B45" s="19">
        <v>357</v>
      </c>
      <c r="C45" s="22" t="s">
        <v>109</v>
      </c>
      <c r="D45" s="10" t="s">
        <v>25</v>
      </c>
    </row>
    <row r="46" spans="1:4" ht="15">
      <c r="A46" s="5"/>
      <c r="B46" s="19">
        <v>1300</v>
      </c>
      <c r="C46" s="22" t="s">
        <v>110</v>
      </c>
      <c r="D46" s="10" t="s">
        <v>25</v>
      </c>
    </row>
    <row r="47" spans="1:4" ht="15">
      <c r="A47" s="5"/>
      <c r="B47" s="19">
        <v>8193.15</v>
      </c>
      <c r="C47" s="22" t="s">
        <v>51</v>
      </c>
      <c r="D47" s="10" t="s">
        <v>25</v>
      </c>
    </row>
    <row r="48" spans="1:4" ht="15">
      <c r="A48" s="5"/>
      <c r="B48" s="19">
        <v>3689</v>
      </c>
      <c r="C48" s="22" t="s">
        <v>111</v>
      </c>
      <c r="D48" s="10" t="s">
        <v>25</v>
      </c>
    </row>
    <row r="49" spans="1:4" ht="15">
      <c r="A49" s="5"/>
      <c r="B49" s="19">
        <v>347</v>
      </c>
      <c r="C49" s="22" t="s">
        <v>112</v>
      </c>
      <c r="D49" s="10" t="s">
        <v>25</v>
      </c>
    </row>
    <row r="50" spans="1:4" ht="15">
      <c r="A50" s="5"/>
      <c r="B50" s="19">
        <v>8158.64</v>
      </c>
      <c r="C50" s="22" t="s">
        <v>53</v>
      </c>
      <c r="D50" s="10" t="s">
        <v>25</v>
      </c>
    </row>
    <row r="51" spans="1:4" ht="15">
      <c r="A51" s="5"/>
      <c r="B51" s="19">
        <v>12694.21</v>
      </c>
      <c r="C51" s="22" t="s">
        <v>113</v>
      </c>
      <c r="D51" s="10" t="s">
        <v>25</v>
      </c>
    </row>
    <row r="52" spans="1:4" ht="15">
      <c r="A52" s="5"/>
      <c r="B52" s="19">
        <v>65</v>
      </c>
      <c r="C52" s="22" t="s">
        <v>28</v>
      </c>
      <c r="D52" s="10" t="s">
        <v>25</v>
      </c>
    </row>
    <row r="53" spans="1:4" ht="15">
      <c r="A53" s="5"/>
      <c r="B53" s="19">
        <v>12458.7</v>
      </c>
      <c r="C53" s="22" t="s">
        <v>94</v>
      </c>
      <c r="D53" s="10" t="s">
        <v>54</v>
      </c>
    </row>
    <row r="54" spans="1:4" ht="15">
      <c r="A54" s="5"/>
      <c r="B54" s="19">
        <v>799.98</v>
      </c>
      <c r="C54" s="22" t="s">
        <v>69</v>
      </c>
      <c r="D54" s="10" t="s">
        <v>54</v>
      </c>
    </row>
    <row r="55" spans="1:4" ht="15">
      <c r="A55" s="5"/>
      <c r="B55" s="19">
        <v>150</v>
      </c>
      <c r="C55" s="22" t="s">
        <v>26</v>
      </c>
      <c r="D55" s="10" t="s">
        <v>54</v>
      </c>
    </row>
    <row r="56" spans="1:4" ht="15">
      <c r="A56" s="5"/>
      <c r="B56" s="19">
        <v>2391.9</v>
      </c>
      <c r="C56" s="22" t="s">
        <v>114</v>
      </c>
      <c r="D56" s="10" t="s">
        <v>54</v>
      </c>
    </row>
    <row r="57" spans="1:4" ht="15">
      <c r="A57" s="5"/>
      <c r="B57" s="19">
        <v>860.37</v>
      </c>
      <c r="C57" s="22" t="s">
        <v>115</v>
      </c>
      <c r="D57" s="10" t="s">
        <v>54</v>
      </c>
    </row>
    <row r="58" spans="1:4" ht="15">
      <c r="A58" s="5"/>
      <c r="B58" s="19">
        <v>3016.65</v>
      </c>
      <c r="C58" s="22" t="s">
        <v>116</v>
      </c>
      <c r="D58" s="10" t="s">
        <v>54</v>
      </c>
    </row>
    <row r="59" spans="1:4" ht="15">
      <c r="A59" s="5"/>
      <c r="B59" s="19">
        <v>507.55</v>
      </c>
      <c r="C59" s="22" t="s">
        <v>67</v>
      </c>
      <c r="D59" s="10" t="s">
        <v>54</v>
      </c>
    </row>
    <row r="60" spans="1:4" ht="15">
      <c r="A60" s="5"/>
      <c r="B60" s="19">
        <v>10959.32</v>
      </c>
      <c r="C60" s="22" t="s">
        <v>29</v>
      </c>
      <c r="D60" s="10" t="s">
        <v>55</v>
      </c>
    </row>
    <row r="61" spans="1:4" ht="15">
      <c r="A61" s="5"/>
      <c r="B61" s="19">
        <v>281.11</v>
      </c>
      <c r="C61" s="22" t="s">
        <v>29</v>
      </c>
      <c r="D61" s="10" t="s">
        <v>55</v>
      </c>
    </row>
    <row r="62" spans="1:4" ht="15">
      <c r="A62" s="5"/>
      <c r="B62" s="19">
        <v>12432</v>
      </c>
      <c r="C62" s="22" t="s">
        <v>117</v>
      </c>
      <c r="D62" s="10" t="s">
        <v>55</v>
      </c>
    </row>
    <row r="63" spans="1:4" ht="15">
      <c r="A63" s="5"/>
      <c r="B63" s="19">
        <v>20640.58</v>
      </c>
      <c r="C63" s="22" t="s">
        <v>118</v>
      </c>
      <c r="D63" s="10" t="s">
        <v>55</v>
      </c>
    </row>
    <row r="64" spans="1:4" ht="15">
      <c r="A64" s="5"/>
      <c r="B64" s="19">
        <v>2988.39</v>
      </c>
      <c r="C64" s="22" t="s">
        <v>31</v>
      </c>
      <c r="D64" s="10" t="s">
        <v>55</v>
      </c>
    </row>
    <row r="65" spans="1:4" ht="15">
      <c r="A65" s="5"/>
      <c r="B65" s="19">
        <v>11927.16</v>
      </c>
      <c r="C65" s="22" t="s">
        <v>32</v>
      </c>
      <c r="D65" s="10" t="s">
        <v>39</v>
      </c>
    </row>
    <row r="66" spans="1:4" ht="15">
      <c r="A66" s="5"/>
      <c r="B66" s="19">
        <v>1620</v>
      </c>
      <c r="C66" s="22" t="s">
        <v>119</v>
      </c>
      <c r="D66" s="10" t="s">
        <v>56</v>
      </c>
    </row>
    <row r="67" spans="1:4" ht="15">
      <c r="A67" s="5"/>
      <c r="B67" s="19">
        <v>2915.5</v>
      </c>
      <c r="C67" s="22" t="s">
        <v>120</v>
      </c>
      <c r="D67" s="10" t="s">
        <v>124</v>
      </c>
    </row>
    <row r="68" spans="1:4" ht="15">
      <c r="A68" s="5"/>
      <c r="B68" s="19">
        <v>18049.45</v>
      </c>
      <c r="C68" s="22" t="s">
        <v>101</v>
      </c>
      <c r="D68" s="10" t="s">
        <v>124</v>
      </c>
    </row>
    <row r="69" spans="1:4" ht="15">
      <c r="A69" s="5"/>
      <c r="B69" s="19">
        <v>7791.1</v>
      </c>
      <c r="C69" s="22" t="s">
        <v>121</v>
      </c>
      <c r="D69" s="10" t="s">
        <v>124</v>
      </c>
    </row>
    <row r="70" spans="1:4" ht="15">
      <c r="A70" s="5"/>
      <c r="B70" s="19">
        <v>4114.69</v>
      </c>
      <c r="C70" s="22" t="s">
        <v>69</v>
      </c>
      <c r="D70" s="10" t="s">
        <v>124</v>
      </c>
    </row>
    <row r="71" spans="1:4" ht="15">
      <c r="A71" s="5"/>
      <c r="B71" s="19">
        <v>471.84</v>
      </c>
      <c r="C71" s="22" t="s">
        <v>122</v>
      </c>
      <c r="D71" s="10" t="s">
        <v>124</v>
      </c>
    </row>
    <row r="72" spans="1:4" ht="15">
      <c r="A72" s="5"/>
      <c r="B72" s="19">
        <v>7135.24</v>
      </c>
      <c r="C72" s="22" t="s">
        <v>123</v>
      </c>
      <c r="D72" s="10" t="s">
        <v>124</v>
      </c>
    </row>
    <row r="73" spans="1:4" ht="15">
      <c r="A73" s="5"/>
      <c r="B73" s="19">
        <v>36289.14</v>
      </c>
      <c r="C73" s="22" t="s">
        <v>125</v>
      </c>
      <c r="D73" s="10" t="s">
        <v>43</v>
      </c>
    </row>
    <row r="74" spans="1:4" ht="15">
      <c r="A74" s="5"/>
      <c r="B74" s="19">
        <v>40722.4</v>
      </c>
      <c r="C74" s="22" t="s">
        <v>57</v>
      </c>
      <c r="D74" s="10" t="s">
        <v>43</v>
      </c>
    </row>
    <row r="75" spans="1:4" ht="15">
      <c r="A75" s="5"/>
      <c r="B75" s="19">
        <v>45593.62</v>
      </c>
      <c r="C75" s="22" t="s">
        <v>126</v>
      </c>
      <c r="D75" s="10" t="s">
        <v>43</v>
      </c>
    </row>
    <row r="76" spans="1:4" ht="15">
      <c r="A76" s="5"/>
      <c r="B76" s="19">
        <v>22184.23</v>
      </c>
      <c r="C76" s="22" t="s">
        <v>58</v>
      </c>
      <c r="D76" s="10" t="s">
        <v>43</v>
      </c>
    </row>
    <row r="77" spans="1:4" ht="15">
      <c r="A77" s="5"/>
      <c r="B77" s="19">
        <v>45859.05</v>
      </c>
      <c r="C77" s="22" t="s">
        <v>59</v>
      </c>
      <c r="D77" s="10" t="s">
        <v>43</v>
      </c>
    </row>
    <row r="78" spans="1:4" ht="15">
      <c r="A78" s="5"/>
      <c r="B78" s="19">
        <v>5853.3</v>
      </c>
      <c r="C78" s="22" t="s">
        <v>60</v>
      </c>
      <c r="D78" s="10" t="s">
        <v>43</v>
      </c>
    </row>
    <row r="79" spans="1:4" ht="15">
      <c r="A79" s="5"/>
      <c r="B79" s="19">
        <v>61794.82</v>
      </c>
      <c r="C79" s="22" t="s">
        <v>127</v>
      </c>
      <c r="D79" s="10" t="s">
        <v>43</v>
      </c>
    </row>
    <row r="80" spans="1:4" ht="15">
      <c r="A80" s="5"/>
      <c r="B80" s="19">
        <v>31797.98</v>
      </c>
      <c r="C80" s="22" t="s">
        <v>61</v>
      </c>
      <c r="D80" s="10" t="s">
        <v>43</v>
      </c>
    </row>
    <row r="81" spans="1:4" ht="15">
      <c r="A81" s="5"/>
      <c r="B81" s="19">
        <v>170545.09</v>
      </c>
      <c r="C81" s="22" t="s">
        <v>62</v>
      </c>
      <c r="D81" s="10" t="s">
        <v>63</v>
      </c>
    </row>
    <row r="82" spans="1:4" ht="15">
      <c r="A82" s="5"/>
      <c r="B82" s="25">
        <v>4622.75</v>
      </c>
      <c r="C82" s="22" t="s">
        <v>45</v>
      </c>
      <c r="D82" s="10" t="s">
        <v>63</v>
      </c>
    </row>
    <row r="83" spans="1:4" ht="15">
      <c r="A83" s="5"/>
      <c r="B83" s="19">
        <v>193.73</v>
      </c>
      <c r="C83" s="22" t="s">
        <v>128</v>
      </c>
      <c r="D83" s="10" t="s">
        <v>64</v>
      </c>
    </row>
    <row r="84" spans="1:4" ht="15">
      <c r="A84" s="5"/>
      <c r="B84" s="19">
        <v>301.07</v>
      </c>
      <c r="C84" s="22" t="s">
        <v>65</v>
      </c>
      <c r="D84" s="10" t="s">
        <v>64</v>
      </c>
    </row>
    <row r="85" spans="1:4" ht="15">
      <c r="A85" s="5"/>
      <c r="B85" s="19">
        <v>1804.95</v>
      </c>
      <c r="C85" s="22" t="s">
        <v>129</v>
      </c>
      <c r="D85" s="10" t="s">
        <v>64</v>
      </c>
    </row>
    <row r="86" spans="1:4" ht="15">
      <c r="A86" s="5"/>
      <c r="B86" s="19">
        <v>3843.7</v>
      </c>
      <c r="C86" s="22" t="s">
        <v>130</v>
      </c>
      <c r="D86" s="10" t="s">
        <v>64</v>
      </c>
    </row>
    <row r="87" spans="1:4" ht="15">
      <c r="A87" s="5"/>
      <c r="B87" s="19">
        <v>714</v>
      </c>
      <c r="C87" s="22" t="s">
        <v>131</v>
      </c>
      <c r="D87" s="10" t="s">
        <v>64</v>
      </c>
    </row>
    <row r="88" spans="1:4" ht="15">
      <c r="A88" s="5"/>
      <c r="B88" s="19">
        <v>1368.5</v>
      </c>
      <c r="C88" s="22" t="s">
        <v>66</v>
      </c>
      <c r="D88" s="10" t="s">
        <v>64</v>
      </c>
    </row>
    <row r="89" spans="1:4" ht="15">
      <c r="A89" s="5"/>
      <c r="B89" s="19">
        <v>3094.48</v>
      </c>
      <c r="C89" s="22" t="s">
        <v>69</v>
      </c>
      <c r="D89" s="10" t="s">
        <v>68</v>
      </c>
    </row>
    <row r="90" spans="1:4" ht="15">
      <c r="A90" s="5"/>
      <c r="B90" s="25">
        <v>8000</v>
      </c>
      <c r="C90" s="22" t="s">
        <v>132</v>
      </c>
      <c r="D90" s="22" t="s">
        <v>68</v>
      </c>
    </row>
    <row r="91" spans="1:4" ht="15">
      <c r="A91" s="5"/>
      <c r="B91" s="19">
        <v>7824</v>
      </c>
      <c r="C91" s="22" t="s">
        <v>70</v>
      </c>
      <c r="D91" s="10" t="s">
        <v>68</v>
      </c>
    </row>
    <row r="92" spans="1:4" ht="15">
      <c r="A92" s="5"/>
      <c r="B92" s="19">
        <v>5750</v>
      </c>
      <c r="C92" s="22" t="s">
        <v>133</v>
      </c>
      <c r="D92" s="10" t="s">
        <v>68</v>
      </c>
    </row>
    <row r="93" spans="1:4" ht="15">
      <c r="A93" s="5"/>
      <c r="B93" s="19">
        <v>5185.7</v>
      </c>
      <c r="C93" s="22" t="s">
        <v>71</v>
      </c>
      <c r="D93" s="10" t="s">
        <v>68</v>
      </c>
    </row>
    <row r="94" spans="1:4" ht="15">
      <c r="A94" s="5"/>
      <c r="B94" s="19">
        <v>40771.69</v>
      </c>
      <c r="C94" s="22" t="s">
        <v>72</v>
      </c>
      <c r="D94" s="10" t="s">
        <v>82</v>
      </c>
    </row>
    <row r="95" spans="1:4" ht="15">
      <c r="A95" s="5"/>
      <c r="B95" s="19">
        <v>978.28</v>
      </c>
      <c r="C95" s="22" t="s">
        <v>73</v>
      </c>
      <c r="D95" s="10" t="s">
        <v>82</v>
      </c>
    </row>
    <row r="96" spans="1:4" ht="15">
      <c r="A96" s="5"/>
      <c r="B96" s="19">
        <v>18873.13</v>
      </c>
      <c r="C96" s="22" t="s">
        <v>74</v>
      </c>
      <c r="D96" s="10" t="s">
        <v>82</v>
      </c>
    </row>
    <row r="97" spans="1:4" ht="15">
      <c r="A97" s="5"/>
      <c r="B97" s="19">
        <v>621.3</v>
      </c>
      <c r="C97" s="22" t="s">
        <v>75</v>
      </c>
      <c r="D97" s="10" t="s">
        <v>82</v>
      </c>
    </row>
    <row r="98" spans="1:4" ht="15">
      <c r="A98" s="5"/>
      <c r="B98" s="19">
        <v>6048.61</v>
      </c>
      <c r="C98" s="22" t="s">
        <v>134</v>
      </c>
      <c r="D98" s="10" t="s">
        <v>82</v>
      </c>
    </row>
    <row r="99" spans="1:4" ht="15">
      <c r="A99" s="5"/>
      <c r="B99" s="19">
        <v>13310.18</v>
      </c>
      <c r="C99" s="22" t="s">
        <v>76</v>
      </c>
      <c r="D99" s="10" t="s">
        <v>82</v>
      </c>
    </row>
    <row r="100" spans="1:4" ht="15">
      <c r="A100" s="5"/>
      <c r="B100" s="19">
        <v>1111.8</v>
      </c>
      <c r="C100" s="22" t="s">
        <v>77</v>
      </c>
      <c r="D100" s="10" t="s">
        <v>82</v>
      </c>
    </row>
    <row r="101" spans="1:4" ht="15">
      <c r="A101" s="5"/>
      <c r="B101" s="19">
        <v>8454.7</v>
      </c>
      <c r="C101" s="22" t="s">
        <v>135</v>
      </c>
      <c r="D101" s="10" t="s">
        <v>82</v>
      </c>
    </row>
    <row r="102" spans="1:4" ht="15">
      <c r="A102" s="5"/>
      <c r="B102" s="19">
        <v>1590.37</v>
      </c>
      <c r="C102" s="22" t="s">
        <v>78</v>
      </c>
      <c r="D102" s="10" t="s">
        <v>82</v>
      </c>
    </row>
    <row r="103" spans="1:4" ht="15">
      <c r="A103" s="5"/>
      <c r="B103" s="19">
        <v>2100.6</v>
      </c>
      <c r="C103" s="22" t="s">
        <v>136</v>
      </c>
      <c r="D103" s="10" t="s">
        <v>82</v>
      </c>
    </row>
    <row r="104" spans="1:4" ht="15">
      <c r="A104" s="5"/>
      <c r="B104" s="19">
        <v>44.2</v>
      </c>
      <c r="C104" s="22" t="s">
        <v>79</v>
      </c>
      <c r="D104" s="10" t="s">
        <v>82</v>
      </c>
    </row>
    <row r="105" spans="1:4" ht="15">
      <c r="A105" s="5"/>
      <c r="B105" s="19">
        <v>248.56</v>
      </c>
      <c r="C105" s="22" t="s">
        <v>80</v>
      </c>
      <c r="D105" s="10" t="s">
        <v>82</v>
      </c>
    </row>
    <row r="106" spans="1:4" ht="15">
      <c r="A106" s="5"/>
      <c r="B106" s="19">
        <v>4554.79</v>
      </c>
      <c r="C106" s="22" t="s">
        <v>137</v>
      </c>
      <c r="D106" s="10" t="s">
        <v>82</v>
      </c>
    </row>
    <row r="107" spans="1:4" ht="15">
      <c r="A107" s="5"/>
      <c r="B107" s="19">
        <v>1453.41</v>
      </c>
      <c r="C107" s="22" t="s">
        <v>138</v>
      </c>
      <c r="D107" s="10" t="s">
        <v>82</v>
      </c>
    </row>
    <row r="108" spans="1:4" ht="15">
      <c r="A108" s="5"/>
      <c r="B108" s="19">
        <v>3683.98</v>
      </c>
      <c r="C108" s="22" t="s">
        <v>81</v>
      </c>
      <c r="D108" s="10" t="s">
        <v>82</v>
      </c>
    </row>
    <row r="109" spans="1:4" ht="15">
      <c r="A109" s="5"/>
      <c r="B109" s="19">
        <v>623.56</v>
      </c>
      <c r="C109" s="22" t="s">
        <v>67</v>
      </c>
      <c r="D109" s="10" t="s">
        <v>82</v>
      </c>
    </row>
    <row r="110" spans="1:4" ht="15">
      <c r="A110" s="5"/>
      <c r="B110" s="19">
        <v>988.34</v>
      </c>
      <c r="C110" s="22" t="s">
        <v>139</v>
      </c>
      <c r="D110" s="10" t="s">
        <v>145</v>
      </c>
    </row>
    <row r="111" spans="1:4" ht="15">
      <c r="A111" s="5"/>
      <c r="B111" s="25">
        <v>3424.99</v>
      </c>
      <c r="C111" s="22" t="s">
        <v>36</v>
      </c>
      <c r="D111" s="10" t="s">
        <v>145</v>
      </c>
    </row>
    <row r="112" spans="1:4" ht="15">
      <c r="A112" s="5"/>
      <c r="B112" s="19">
        <v>1785</v>
      </c>
      <c r="C112" s="22" t="s">
        <v>140</v>
      </c>
      <c r="D112" s="10" t="s">
        <v>83</v>
      </c>
    </row>
    <row r="113" spans="1:4" ht="15">
      <c r="A113" s="5"/>
      <c r="B113" s="19">
        <v>3183.25</v>
      </c>
      <c r="C113" s="22" t="s">
        <v>141</v>
      </c>
      <c r="D113" s="10" t="s">
        <v>146</v>
      </c>
    </row>
    <row r="114" spans="1:4" ht="15">
      <c r="A114" s="5"/>
      <c r="B114" s="19">
        <v>1963.5</v>
      </c>
      <c r="C114" s="22" t="s">
        <v>142</v>
      </c>
      <c r="D114" s="10" t="s">
        <v>84</v>
      </c>
    </row>
    <row r="115" spans="1:4" ht="15">
      <c r="A115" s="5"/>
      <c r="B115" s="19">
        <v>6770.27</v>
      </c>
      <c r="C115" s="22" t="s">
        <v>48</v>
      </c>
      <c r="D115" s="10" t="s">
        <v>84</v>
      </c>
    </row>
    <row r="116" spans="1:4" ht="15">
      <c r="A116" s="5"/>
      <c r="B116" s="19">
        <v>40733.7</v>
      </c>
      <c r="C116" s="22" t="s">
        <v>143</v>
      </c>
      <c r="D116" s="10" t="s">
        <v>54</v>
      </c>
    </row>
    <row r="117" spans="1:4" ht="15">
      <c r="A117" s="5"/>
      <c r="B117" s="19"/>
      <c r="C117" s="22"/>
      <c r="D117" s="10"/>
    </row>
    <row r="118" spans="1:4" ht="15">
      <c r="A118" s="5"/>
      <c r="B118" s="18"/>
      <c r="C118" s="16"/>
      <c r="D118" s="17"/>
    </row>
    <row r="119" spans="1:4" ht="18" customHeight="1">
      <c r="A119" s="50" t="s">
        <v>8</v>
      </c>
      <c r="B119" s="48">
        <v>0</v>
      </c>
      <c r="C119" s="46"/>
      <c r="D119" s="46"/>
    </row>
    <row r="120" spans="1:4" ht="15.75" customHeight="1">
      <c r="A120" s="50"/>
      <c r="B120" s="48"/>
      <c r="C120" s="46"/>
      <c r="D120" s="46"/>
    </row>
    <row r="121" spans="1:4" ht="12.75">
      <c r="A121" s="3"/>
      <c r="B121" s="4"/>
      <c r="C121" s="3"/>
      <c r="D121" s="3"/>
    </row>
    <row r="122" spans="1:4" ht="12.75">
      <c r="A122" s="3"/>
      <c r="B122" s="4"/>
      <c r="C122" s="3"/>
      <c r="D122" s="3"/>
    </row>
    <row r="123" spans="1:4" ht="12.75">
      <c r="A123" s="47" t="s">
        <v>9</v>
      </c>
      <c r="B123" s="48">
        <f>B125+B126</f>
        <v>0</v>
      </c>
      <c r="C123" s="46"/>
      <c r="D123" s="46"/>
    </row>
    <row r="124" spans="1:4" ht="12.75">
      <c r="A124" s="47"/>
      <c r="B124" s="48"/>
      <c r="C124" s="46"/>
      <c r="D124" s="46"/>
    </row>
    <row r="125" spans="1:4" ht="12.75">
      <c r="A125" s="3"/>
      <c r="B125" s="4"/>
      <c r="C125" s="3"/>
      <c r="D125" s="3"/>
    </row>
    <row r="126" spans="1:4" ht="12.75">
      <c r="A126" s="3"/>
      <c r="B126" s="4"/>
      <c r="C126" s="3"/>
      <c r="D126" s="3"/>
    </row>
    <row r="127" spans="1:4" ht="12.75">
      <c r="A127" s="3"/>
      <c r="B127" s="4"/>
      <c r="C127" s="3"/>
      <c r="D127" s="3"/>
    </row>
    <row r="128" spans="1:4" ht="12.75">
      <c r="A128" s="3"/>
      <c r="B128" s="4"/>
      <c r="C128" s="3"/>
      <c r="D128" s="3"/>
    </row>
    <row r="129" spans="1:4" ht="15">
      <c r="A129" s="6" t="s">
        <v>10</v>
      </c>
      <c r="B129" s="2">
        <f>B11+B18</f>
        <v>3812365.38</v>
      </c>
      <c r="C129" s="6"/>
      <c r="D129" s="6"/>
    </row>
    <row r="130" ht="12.75">
      <c r="B130" s="7"/>
    </row>
    <row r="131" ht="12.75">
      <c r="B131" s="7"/>
    </row>
    <row r="132" spans="1:4" ht="15">
      <c r="A132" s="8" t="s">
        <v>11</v>
      </c>
      <c r="B132" s="7"/>
      <c r="C132" s="43" t="s">
        <v>12</v>
      </c>
      <c r="D132" s="43"/>
    </row>
    <row r="133" spans="1:4" ht="15">
      <c r="A133" s="9" t="s">
        <v>17</v>
      </c>
      <c r="B133" s="7"/>
      <c r="C133" s="49" t="s">
        <v>16</v>
      </c>
      <c r="D133" s="49"/>
    </row>
    <row r="134" ht="12.75">
      <c r="B134" s="7"/>
    </row>
    <row r="135" ht="12.75">
      <c r="B135" s="7"/>
    </row>
    <row r="136" ht="12.75">
      <c r="B136" s="7"/>
    </row>
    <row r="137" spans="2:4" ht="15">
      <c r="B137" s="7"/>
      <c r="C137" s="43" t="s">
        <v>13</v>
      </c>
      <c r="D137" s="43"/>
    </row>
    <row r="138" spans="2:4" ht="15">
      <c r="B138" s="7"/>
      <c r="C138" s="43" t="s">
        <v>14</v>
      </c>
      <c r="D138" s="43"/>
    </row>
  </sheetData>
  <sheetProtection selectLockedCells="1" selectUnlockedCells="1"/>
  <mergeCells count="26">
    <mergeCell ref="C132:D132"/>
    <mergeCell ref="C133:D133"/>
    <mergeCell ref="C137:D137"/>
    <mergeCell ref="C138:D138"/>
    <mergeCell ref="A119:A120"/>
    <mergeCell ref="B119:B120"/>
    <mergeCell ref="C119:C120"/>
    <mergeCell ref="D119:D120"/>
    <mergeCell ref="A123:A124"/>
    <mergeCell ref="B123:B124"/>
    <mergeCell ref="C123:C124"/>
    <mergeCell ref="D123:D124"/>
    <mergeCell ref="A11:A12"/>
    <mergeCell ref="B11:B12"/>
    <mergeCell ref="C11:C12"/>
    <mergeCell ref="D11:D12"/>
    <mergeCell ref="A18:A19"/>
    <mergeCell ref="B18:B19"/>
    <mergeCell ref="C18:C19"/>
    <mergeCell ref="D18:D19"/>
    <mergeCell ref="A4:D4"/>
    <mergeCell ref="A5:D5"/>
    <mergeCell ref="A8:A10"/>
    <mergeCell ref="B8:B10"/>
    <mergeCell ref="C8:C10"/>
    <mergeCell ref="D8:D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D43"/>
  <sheetViews>
    <sheetView zoomScalePageLayoutView="0" workbookViewId="0" topLeftCell="A9">
      <selection activeCell="B17" sqref="B17:D17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4.25" customHeight="1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12.75">
      <c r="A15" s="47" t="s">
        <v>6</v>
      </c>
      <c r="B15" s="48">
        <f>SUM(B17:B22)</f>
        <v>5000</v>
      </c>
      <c r="C15" s="46"/>
      <c r="D15" s="46"/>
    </row>
    <row r="16" spans="1:4" ht="12.75">
      <c r="A16" s="47"/>
      <c r="B16" s="48"/>
      <c r="C16" s="46"/>
      <c r="D16" s="46"/>
    </row>
    <row r="17" spans="1:4" ht="15">
      <c r="A17" s="1"/>
      <c r="B17" s="4">
        <v>5000</v>
      </c>
      <c r="C17" s="3" t="s">
        <v>159</v>
      </c>
      <c r="D17" s="3" t="s">
        <v>163</v>
      </c>
    </row>
    <row r="18" spans="1:4" ht="15">
      <c r="A18" s="1"/>
      <c r="B18" s="4"/>
      <c r="C18" s="31"/>
      <c r="D18" s="31"/>
    </row>
    <row r="19" spans="1:4" ht="15">
      <c r="A19" s="1"/>
      <c r="B19" s="4"/>
      <c r="C19" s="31"/>
      <c r="D19" s="31"/>
    </row>
    <row r="20" spans="1:4" ht="15">
      <c r="A20" s="1"/>
      <c r="B20" s="2"/>
      <c r="C20" s="16"/>
      <c r="D20" s="16"/>
    </row>
    <row r="21" spans="1:4" ht="15">
      <c r="A21" s="1"/>
      <c r="B21" s="2"/>
      <c r="C21" s="16"/>
      <c r="D21" s="16"/>
    </row>
    <row r="22" spans="1:4" ht="12.75">
      <c r="A22" s="3"/>
      <c r="B22" s="4"/>
      <c r="C22" s="3"/>
      <c r="D22" s="3"/>
    </row>
    <row r="23" spans="1:4" ht="12.75">
      <c r="A23" s="47" t="s">
        <v>7</v>
      </c>
      <c r="B23" s="48">
        <f>SUM(B25:B26)</f>
        <v>0</v>
      </c>
      <c r="C23" s="46"/>
      <c r="D23" s="46"/>
    </row>
    <row r="24" spans="1:4" ht="12.75">
      <c r="A24" s="47"/>
      <c r="B24" s="48"/>
      <c r="C24" s="46"/>
      <c r="D24" s="46"/>
    </row>
    <row r="25" spans="1:4" ht="15">
      <c r="A25" s="1"/>
      <c r="B25" s="4"/>
      <c r="C25" s="23"/>
      <c r="D25" s="10"/>
    </row>
    <row r="26" spans="1:4" ht="13.5">
      <c r="A26" s="12"/>
      <c r="B26" s="13"/>
      <c r="C26" s="11"/>
      <c r="D26" s="14"/>
    </row>
    <row r="27" spans="1:4" ht="14.25" customHeight="1">
      <c r="A27" s="50" t="s">
        <v>8</v>
      </c>
      <c r="B27" s="48">
        <v>0</v>
      </c>
      <c r="C27" s="46"/>
      <c r="D27" s="46"/>
    </row>
    <row r="28" spans="1:4" ht="12.75">
      <c r="A28" s="50"/>
      <c r="B28" s="48"/>
      <c r="C28" s="46"/>
      <c r="D28" s="46"/>
    </row>
    <row r="29" spans="1:4" ht="12.75">
      <c r="A29" s="3"/>
      <c r="B29" s="4"/>
      <c r="C29" s="3"/>
      <c r="D29" s="3"/>
    </row>
    <row r="30" spans="1:4" ht="12.75">
      <c r="A30" s="47" t="s">
        <v>9</v>
      </c>
      <c r="B30" s="48">
        <v>0</v>
      </c>
      <c r="C30" s="46"/>
      <c r="D30" s="46"/>
    </row>
    <row r="31" spans="1:4" ht="12.75">
      <c r="A31" s="47"/>
      <c r="B31" s="48"/>
      <c r="C31" s="46"/>
      <c r="D31" s="46"/>
    </row>
    <row r="32" spans="1:4" ht="12.75">
      <c r="A32" s="3"/>
      <c r="B32" s="4"/>
      <c r="C32" s="3"/>
      <c r="D32" s="3"/>
    </row>
    <row r="33" spans="1:4" ht="12.75">
      <c r="A33" s="3"/>
      <c r="B33" s="4"/>
      <c r="C33" s="3"/>
      <c r="D33" s="3"/>
    </row>
    <row r="34" spans="1:4" ht="15">
      <c r="A34" s="6" t="s">
        <v>10</v>
      </c>
      <c r="B34" s="2">
        <f>B23+B15</f>
        <v>5000</v>
      </c>
      <c r="C34" s="6"/>
      <c r="D34" s="6"/>
    </row>
    <row r="35" ht="12.75">
      <c r="B35" s="7"/>
    </row>
    <row r="36" ht="12.75">
      <c r="B36" s="7"/>
    </row>
    <row r="37" spans="1:4" ht="15">
      <c r="A37" s="8" t="s">
        <v>11</v>
      </c>
      <c r="B37" s="7"/>
      <c r="C37" s="43" t="s">
        <v>12</v>
      </c>
      <c r="D37" s="43"/>
    </row>
    <row r="38" spans="1:4" ht="15">
      <c r="A38" s="9" t="s">
        <v>19</v>
      </c>
      <c r="B38" s="7"/>
      <c r="C38" s="49" t="s">
        <v>23</v>
      </c>
      <c r="D38" s="49"/>
    </row>
    <row r="39" ht="12.75">
      <c r="B39" s="7"/>
    </row>
    <row r="40" ht="12.75">
      <c r="B40" s="7"/>
    </row>
    <row r="41" ht="12.75">
      <c r="B41" s="7"/>
    </row>
    <row r="42" spans="2:4" ht="15">
      <c r="B42" s="7"/>
      <c r="C42" s="43" t="s">
        <v>13</v>
      </c>
      <c r="D42" s="43"/>
    </row>
    <row r="43" spans="2:4" ht="15">
      <c r="B43" s="7"/>
      <c r="C43" s="43" t="s">
        <v>14</v>
      </c>
      <c r="D43" s="43"/>
    </row>
  </sheetData>
  <sheetProtection selectLockedCells="1" selectUnlockedCells="1"/>
  <mergeCells count="26">
    <mergeCell ref="C37:D37"/>
    <mergeCell ref="C38:D38"/>
    <mergeCell ref="C42:D42"/>
    <mergeCell ref="C43:D43"/>
    <mergeCell ref="A27:A28"/>
    <mergeCell ref="B27:B28"/>
    <mergeCell ref="C27:C28"/>
    <mergeCell ref="D27:D28"/>
    <mergeCell ref="A30:A31"/>
    <mergeCell ref="B30:B31"/>
    <mergeCell ref="C30:C31"/>
    <mergeCell ref="D30:D31"/>
    <mergeCell ref="A15:A16"/>
    <mergeCell ref="B15:B16"/>
    <mergeCell ref="C15:C16"/>
    <mergeCell ref="D15:D16"/>
    <mergeCell ref="A23:A24"/>
    <mergeCell ref="B23:B24"/>
    <mergeCell ref="C23:C24"/>
    <mergeCell ref="D23:D24"/>
    <mergeCell ref="A6:D6"/>
    <mergeCell ref="A7:D7"/>
    <mergeCell ref="A12:A14"/>
    <mergeCell ref="B12:B14"/>
    <mergeCell ref="C12:C14"/>
    <mergeCell ref="D12:D1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6:D53"/>
  <sheetViews>
    <sheetView zoomScalePageLayoutView="0" workbookViewId="0" topLeftCell="A15">
      <selection activeCell="B35" sqref="B35:D35"/>
    </sheetView>
  </sheetViews>
  <sheetFormatPr defaultColWidth="11.28125" defaultRowHeight="12.75"/>
  <cols>
    <col min="1" max="1" width="30.7109375" style="0" customWidth="1"/>
    <col min="2" max="2" width="15.28125" style="0" customWidth="1"/>
    <col min="3" max="3" width="45.7109375" style="0" customWidth="1"/>
    <col min="4" max="4" width="60.8515625" style="0" customWidth="1"/>
  </cols>
  <sheetData>
    <row r="6" spans="1:4" ht="15">
      <c r="A6" s="43" t="s">
        <v>0</v>
      </c>
      <c r="B6" s="43"/>
      <c r="C6" s="43"/>
      <c r="D6" s="43"/>
    </row>
    <row r="7" spans="1:4" ht="15">
      <c r="A7" s="43" t="s">
        <v>1</v>
      </c>
      <c r="B7" s="43"/>
      <c r="C7" s="43"/>
      <c r="D7" s="43"/>
    </row>
    <row r="12" spans="1:4" ht="14.25" customHeight="1">
      <c r="A12" s="45" t="s">
        <v>2</v>
      </c>
      <c r="B12" s="45" t="s">
        <v>3</v>
      </c>
      <c r="C12" s="45" t="s">
        <v>4</v>
      </c>
      <c r="D12" s="45" t="s">
        <v>5</v>
      </c>
    </row>
    <row r="13" spans="1:4" ht="12.75">
      <c r="A13" s="45"/>
      <c r="B13" s="45"/>
      <c r="C13" s="45"/>
      <c r="D13" s="45"/>
    </row>
    <row r="14" spans="1:4" ht="12.75">
      <c r="A14" s="45"/>
      <c r="B14" s="45"/>
      <c r="C14" s="45"/>
      <c r="D14" s="45"/>
    </row>
    <row r="15" spans="1:4" ht="12.75">
      <c r="A15" s="47" t="s">
        <v>6</v>
      </c>
      <c r="B15" s="48">
        <f>SUM(B17:B19)</f>
        <v>0</v>
      </c>
      <c r="C15" s="46"/>
      <c r="D15" s="46"/>
    </row>
    <row r="16" spans="1:4" ht="12.75">
      <c r="A16" s="47"/>
      <c r="B16" s="48"/>
      <c r="C16" s="46"/>
      <c r="D16" s="46"/>
    </row>
    <row r="17" spans="1:4" ht="15">
      <c r="A17" s="1"/>
      <c r="B17" s="4"/>
      <c r="C17" s="3"/>
      <c r="D17" s="3"/>
    </row>
    <row r="18" spans="1:4" ht="15">
      <c r="A18" s="1"/>
      <c r="B18" s="2"/>
      <c r="C18" s="16"/>
      <c r="D18" s="16"/>
    </row>
    <row r="19" spans="1:4" ht="12.75">
      <c r="A19" s="3"/>
      <c r="B19" s="4"/>
      <c r="C19" s="3"/>
      <c r="D19" s="3"/>
    </row>
    <row r="20" spans="1:4" ht="12.75">
      <c r="A20" s="47" t="s">
        <v>7</v>
      </c>
      <c r="B20" s="48">
        <f>SUM(B22:B36)</f>
        <v>38286.74</v>
      </c>
      <c r="C20" s="46"/>
      <c r="D20" s="46"/>
    </row>
    <row r="21" spans="1:4" ht="12.75">
      <c r="A21" s="47"/>
      <c r="B21" s="48"/>
      <c r="C21" s="46"/>
      <c r="D21" s="46"/>
    </row>
    <row r="22" spans="1:4" ht="15">
      <c r="A22" s="1"/>
      <c r="B22" s="4">
        <v>957.3</v>
      </c>
      <c r="C22" s="23" t="s">
        <v>149</v>
      </c>
      <c r="D22" s="10" t="s">
        <v>38</v>
      </c>
    </row>
    <row r="23" spans="1:4" ht="15">
      <c r="A23" s="1"/>
      <c r="B23" s="4">
        <v>138.66</v>
      </c>
      <c r="C23" s="23" t="s">
        <v>29</v>
      </c>
      <c r="D23" s="10" t="s">
        <v>38</v>
      </c>
    </row>
    <row r="24" spans="1:4" ht="15">
      <c r="A24" s="1"/>
      <c r="B24" s="4">
        <v>12703.6</v>
      </c>
      <c r="C24" s="24" t="s">
        <v>150</v>
      </c>
      <c r="D24" s="10" t="s">
        <v>38</v>
      </c>
    </row>
    <row r="25" spans="1:4" ht="15">
      <c r="A25" s="1"/>
      <c r="B25" s="4">
        <v>444.11</v>
      </c>
      <c r="C25" s="24" t="s">
        <v>148</v>
      </c>
      <c r="D25" s="10" t="s">
        <v>147</v>
      </c>
    </row>
    <row r="26" spans="1:4" ht="15">
      <c r="A26" s="1"/>
      <c r="B26" s="4">
        <v>641.56</v>
      </c>
      <c r="C26" s="24" t="s">
        <v>86</v>
      </c>
      <c r="D26" s="10" t="s">
        <v>145</v>
      </c>
    </row>
    <row r="27" spans="1:4" ht="15">
      <c r="A27" s="1"/>
      <c r="B27" s="4">
        <v>656.42</v>
      </c>
      <c r="C27" s="24" t="s">
        <v>35</v>
      </c>
      <c r="D27" s="10" t="s">
        <v>145</v>
      </c>
    </row>
    <row r="28" spans="1:4" ht="15">
      <c r="A28" s="1"/>
      <c r="B28" s="4">
        <v>2380</v>
      </c>
      <c r="C28" s="24" t="s">
        <v>151</v>
      </c>
      <c r="D28" s="10" t="s">
        <v>25</v>
      </c>
    </row>
    <row r="29" spans="1:4" ht="15">
      <c r="A29" s="1"/>
      <c r="B29" s="4">
        <v>5811.5</v>
      </c>
      <c r="C29" s="24" t="s">
        <v>26</v>
      </c>
      <c r="D29" s="10" t="s">
        <v>25</v>
      </c>
    </row>
    <row r="30" spans="1:4" ht="15">
      <c r="A30" s="1"/>
      <c r="B30" s="4">
        <v>2316.5</v>
      </c>
      <c r="C30" s="24" t="s">
        <v>152</v>
      </c>
      <c r="D30" s="10" t="s">
        <v>25</v>
      </c>
    </row>
    <row r="31" spans="1:4" ht="15">
      <c r="A31" s="1"/>
      <c r="B31" s="4">
        <v>3986.5</v>
      </c>
      <c r="C31" s="24" t="s">
        <v>153</v>
      </c>
      <c r="D31" s="10" t="s">
        <v>25</v>
      </c>
    </row>
    <row r="32" spans="1:4" ht="15">
      <c r="A32" s="1"/>
      <c r="B32" s="4">
        <v>3163.1</v>
      </c>
      <c r="C32" s="24" t="s">
        <v>154</v>
      </c>
      <c r="D32" s="10" t="s">
        <v>25</v>
      </c>
    </row>
    <row r="33" spans="1:4" ht="15">
      <c r="A33" s="1"/>
      <c r="B33" s="4">
        <v>4487.49</v>
      </c>
      <c r="C33" s="24" t="s">
        <v>155</v>
      </c>
      <c r="D33" s="10" t="s">
        <v>25</v>
      </c>
    </row>
    <row r="34" spans="1:4" ht="15">
      <c r="A34" s="1"/>
      <c r="B34" s="4">
        <v>600</v>
      </c>
      <c r="C34" s="24" t="s">
        <v>37</v>
      </c>
      <c r="D34" s="10" t="s">
        <v>42</v>
      </c>
    </row>
    <row r="35" spans="1:4" ht="15">
      <c r="A35" s="1"/>
      <c r="B35" s="4"/>
      <c r="C35" s="24"/>
      <c r="D35" s="10"/>
    </row>
    <row r="36" spans="1:4" ht="13.5">
      <c r="A36" s="12"/>
      <c r="B36" s="13"/>
      <c r="C36" s="11"/>
      <c r="D36" s="10"/>
    </row>
    <row r="37" spans="1:4" ht="14.25" customHeight="1">
      <c r="A37" s="50" t="s">
        <v>8</v>
      </c>
      <c r="B37" s="48">
        <v>0</v>
      </c>
      <c r="C37" s="46"/>
      <c r="D37" s="46"/>
    </row>
    <row r="38" spans="1:4" ht="12.75">
      <c r="A38" s="50"/>
      <c r="B38" s="48"/>
      <c r="C38" s="46"/>
      <c r="D38" s="46"/>
    </row>
    <row r="39" spans="1:4" ht="12.75">
      <c r="A39" s="3"/>
      <c r="B39" s="4"/>
      <c r="C39" s="3"/>
      <c r="D39" s="3"/>
    </row>
    <row r="40" spans="1:4" ht="12.75">
      <c r="A40" s="47" t="s">
        <v>9</v>
      </c>
      <c r="B40" s="48">
        <v>0</v>
      </c>
      <c r="C40" s="46"/>
      <c r="D40" s="46"/>
    </row>
    <row r="41" spans="1:4" ht="12.75">
      <c r="A41" s="47"/>
      <c r="B41" s="48"/>
      <c r="C41" s="46"/>
      <c r="D41" s="46"/>
    </row>
    <row r="42" spans="1:4" ht="12.75">
      <c r="A42" s="3"/>
      <c r="B42" s="4"/>
      <c r="C42" s="3"/>
      <c r="D42" s="3"/>
    </row>
    <row r="43" spans="1:4" ht="12.75">
      <c r="A43" s="3"/>
      <c r="B43" s="4"/>
      <c r="C43" s="3"/>
      <c r="D43" s="3"/>
    </row>
    <row r="44" spans="1:4" ht="15">
      <c r="A44" s="6" t="s">
        <v>10</v>
      </c>
      <c r="B44" s="2">
        <f>B20+B15</f>
        <v>38286.74</v>
      </c>
      <c r="C44" s="6"/>
      <c r="D44" s="6"/>
    </row>
    <row r="45" ht="12.75">
      <c r="B45" s="7"/>
    </row>
    <row r="46" ht="12.75">
      <c r="B46" s="7"/>
    </row>
    <row r="47" spans="1:4" ht="15">
      <c r="A47" s="8" t="s">
        <v>11</v>
      </c>
      <c r="B47" s="7"/>
      <c r="C47" s="43" t="s">
        <v>12</v>
      </c>
      <c r="D47" s="43"/>
    </row>
    <row r="48" spans="1:4" ht="15">
      <c r="A48" s="9" t="s">
        <v>19</v>
      </c>
      <c r="B48" s="7"/>
      <c r="C48" s="49" t="s">
        <v>23</v>
      </c>
      <c r="D48" s="49"/>
    </row>
    <row r="49" ht="12.75">
      <c r="B49" s="7"/>
    </row>
    <row r="50" ht="12.75">
      <c r="B50" s="7"/>
    </row>
    <row r="51" ht="12.75">
      <c r="B51" s="7"/>
    </row>
    <row r="52" spans="2:4" ht="15">
      <c r="B52" s="7"/>
      <c r="C52" s="43" t="s">
        <v>13</v>
      </c>
      <c r="D52" s="43"/>
    </row>
    <row r="53" spans="2:4" ht="15">
      <c r="B53" s="7"/>
      <c r="C53" s="43" t="s">
        <v>14</v>
      </c>
      <c r="D53" s="43"/>
    </row>
  </sheetData>
  <sheetProtection selectLockedCells="1" selectUnlockedCells="1"/>
  <mergeCells count="26">
    <mergeCell ref="A6:D6"/>
    <mergeCell ref="A7:D7"/>
    <mergeCell ref="A12:A14"/>
    <mergeCell ref="B12:B14"/>
    <mergeCell ref="C12:C14"/>
    <mergeCell ref="D12:D14"/>
    <mergeCell ref="C40:C41"/>
    <mergeCell ref="D40:D41"/>
    <mergeCell ref="A15:A16"/>
    <mergeCell ref="B15:B16"/>
    <mergeCell ref="C15:C16"/>
    <mergeCell ref="D15:D16"/>
    <mergeCell ref="A20:A21"/>
    <mergeCell ref="B20:B21"/>
    <mergeCell ref="C20:C21"/>
    <mergeCell ref="D20:D21"/>
    <mergeCell ref="C47:D47"/>
    <mergeCell ref="C48:D48"/>
    <mergeCell ref="C52:D52"/>
    <mergeCell ref="C53:D53"/>
    <mergeCell ref="A37:A38"/>
    <mergeCell ref="B37:B38"/>
    <mergeCell ref="C37:C38"/>
    <mergeCell ref="D37:D38"/>
    <mergeCell ref="A40:A41"/>
    <mergeCell ref="B40:B4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conta1</dc:creator>
  <cp:keywords/>
  <dc:description/>
  <cp:lastModifiedBy>conta1</cp:lastModifiedBy>
  <cp:lastPrinted>2024-03-15T11:11:16Z</cp:lastPrinted>
  <dcterms:created xsi:type="dcterms:W3CDTF">2023-08-11T12:03:02Z</dcterms:created>
  <dcterms:modified xsi:type="dcterms:W3CDTF">2024-03-15T11:11:40Z</dcterms:modified>
  <cp:category/>
  <cp:version/>
  <cp:contentType/>
  <cp:contentStatus/>
</cp:coreProperties>
</file>